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06" windowWidth="15480" windowHeight="11640" tabRatio="704" activeTab="0"/>
  </bookViews>
  <sheets>
    <sheet name="GuV" sheetId="1" r:id="rId1"/>
  </sheets>
  <definedNames>
    <definedName name="Anteil1">'GuV'!#REF!</definedName>
    <definedName name="Anteil2">'GuV'!#REF!</definedName>
    <definedName name="_xlnm.Print_Area" localSheetId="0">'GuV'!$A$1:$G$45</definedName>
    <definedName name="Eigennutzung">#REF!</definedName>
    <definedName name="Eigennutzung1">#REF!</definedName>
    <definedName name="Gewerbesteuer">#REF!</definedName>
    <definedName name="Gewinnaufschlag">#REF!</definedName>
    <definedName name="kalk">#REF!</definedName>
    <definedName name="Verteil1">#REF!</definedName>
    <definedName name="Verteil2">#REF!</definedName>
    <definedName name="wert1">#REF!</definedName>
    <definedName name="Wert2">#REF!</definedName>
    <definedName name="Zinsen">#REF!</definedName>
  </definedNames>
  <calcPr fullCalcOnLoad="1"/>
</workbook>
</file>

<file path=xl/sharedStrings.xml><?xml version="1.0" encoding="utf-8"?>
<sst xmlns="http://schemas.openxmlformats.org/spreadsheetml/2006/main" count="50" uniqueCount="46">
  <si>
    <t>1.</t>
  </si>
  <si>
    <t>Umsatzerlöse</t>
  </si>
  <si>
    <t>2.</t>
  </si>
  <si>
    <t>andere aktivierte Eigenleistungen</t>
  </si>
  <si>
    <t>3.</t>
  </si>
  <si>
    <t>sonstige betriebliche Erträge</t>
  </si>
  <si>
    <t>4.</t>
  </si>
  <si>
    <t>Materialaufwand:</t>
  </si>
  <si>
    <t>5.</t>
  </si>
  <si>
    <t>Personalaufwand</t>
  </si>
  <si>
    <t>6.</t>
  </si>
  <si>
    <t>7.</t>
  </si>
  <si>
    <t>sonst. betriebliche Aufwendungen</t>
  </si>
  <si>
    <t>9.</t>
  </si>
  <si>
    <t>sonstige Zinsen und ähnliche Erträge</t>
  </si>
  <si>
    <t>10.</t>
  </si>
  <si>
    <t>Zinsen und ähnliche Aufwendungen</t>
  </si>
  <si>
    <t>11.</t>
  </si>
  <si>
    <t>12.</t>
  </si>
  <si>
    <t>13.</t>
  </si>
  <si>
    <t>sonstige Steuern</t>
  </si>
  <si>
    <t>14.</t>
  </si>
  <si>
    <t>Jahresüberschuß</t>
  </si>
  <si>
    <t>8.</t>
  </si>
  <si>
    <t>Erhöhung oder Verminderung des</t>
  </si>
  <si>
    <t>Bestandes an unfertigen Leistungen</t>
  </si>
  <si>
    <t>a)</t>
  </si>
  <si>
    <t>Aufwendungen für Roh-, Hilfs- u. Betriebsstoffe</t>
  </si>
  <si>
    <t>b)</t>
  </si>
  <si>
    <t>Aufwendungen für bezogene Leistungen</t>
  </si>
  <si>
    <t>Löhne und Gehälter</t>
  </si>
  <si>
    <t>soziale Abgaben und Aufwendungen</t>
  </si>
  <si>
    <t>Abschreibungen</t>
  </si>
  <si>
    <t>Ergebnis der gewöhnlichen Geschäftstätigkeit</t>
  </si>
  <si>
    <t>Steuern vom Einkommen und vom Ertrag</t>
  </si>
  <si>
    <t>Entsorgungsentgelte Kreis Coesfeld</t>
  </si>
  <si>
    <t>Rekultivierungsrücklage Kreis Coesfeld</t>
  </si>
  <si>
    <t>Umsatzerlöse Deponie Höven / Flamschen</t>
  </si>
  <si>
    <t>sonstige Erlöse</t>
  </si>
  <si>
    <t>EURO</t>
  </si>
  <si>
    <t>Verbrauchsteuer Vorjahre</t>
  </si>
  <si>
    <t>Steuern Vorjahre</t>
  </si>
  <si>
    <t>WP 2009</t>
  </si>
  <si>
    <t>WBC</t>
  </si>
  <si>
    <t>DBG</t>
  </si>
  <si>
    <t>Wirtschaftspläne der Gesellschaften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</si>
</sst>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1\9\9\5"/>
    <numFmt numFmtId="173" formatCode="yyyy"/>
    <numFmt numFmtId="174" formatCode="#,##0\ &quot;TDM&quot;"/>
    <numFmt numFmtId="175" formatCode="#,##0\ &quot;J&quot;"/>
    <numFmt numFmtId="176" formatCode="&quot;Anteil Eigennutzung&quot;\ #,##0\ &quot;%&quot;"/>
    <numFmt numFmtId="177" formatCode="&quot;Gewinnaufschlag&quot;\ #,##0.00\ &quot;%&quot;"/>
    <numFmt numFmtId="178" formatCode="#,##0.00\ &quot;%&quot;"/>
    <numFmt numFmtId="179" formatCode="&quot;Anteil Eigennutzung&quot;\ #,##0.00\ &quot;%&quot;"/>
    <numFmt numFmtId="180" formatCode="&quot;Anteil Fremdnutzung&quot;\ #,##0.00\ &quot;%&quot;"/>
    <numFmt numFmtId="181" formatCode="mmmm\ yy"/>
    <numFmt numFmtId="182" formatCode="d/m"/>
    <numFmt numFmtId="183" formatCode="#,##0.000"/>
    <numFmt numFmtId="184" formatCode="#,##0;[Red]\-#,##0"/>
    <numFmt numFmtId="185" formatCode="#,##0.00\ [$€-1];[Red]\-#,##0.00\ [$€-1]"/>
    <numFmt numFmtId="186" formatCode="&quot;Grundgebühr bei&quot;\ #,##0.00\ &quot;€/Gef.:&quot;"/>
    <numFmt numFmtId="187" formatCode="_-* #,##0.00\ [$€]_-;\-* #,##0.00\ [$€]_-;_-* &quot;-&quot;??\ [$€]_-;_-@_-"/>
    <numFmt numFmtId="188" formatCode="[$-407]dddd\,\ d\.\ mmmm\ yyyy"/>
    <numFmt numFmtId="189" formatCode="dd/mm/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MS Serif"/>
      <family val="1"/>
    </font>
    <font>
      <sz val="8.5"/>
      <name val="MS Serif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10"/>
      <name val="MS Serif"/>
      <family val="1"/>
    </font>
    <font>
      <b/>
      <sz val="10"/>
      <name val="MS Serif"/>
      <family val="1"/>
    </font>
    <font>
      <b/>
      <sz val="12"/>
      <name val="MS Serif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EFEF"/>
      <rgbColor rgb="00DFDFDF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="75" zoomScaleNormal="75" workbookViewId="0" topLeftCell="A1">
      <selection activeCell="J7" sqref="J7"/>
    </sheetView>
  </sheetViews>
  <sheetFormatPr defaultColWidth="11.421875" defaultRowHeight="12.75"/>
  <cols>
    <col min="1" max="1" width="2.7109375" style="20" customWidth="1"/>
    <col min="2" max="2" width="1.7109375" style="1" customWidth="1"/>
    <col min="3" max="3" width="31.140625" style="1" customWidth="1"/>
    <col min="4" max="4" width="12.421875" style="1" customWidth="1"/>
    <col min="5" max="7" width="8.57421875" style="1" customWidth="1"/>
    <col min="8" max="16384" width="11.421875" style="1" customWidth="1"/>
  </cols>
  <sheetData>
    <row r="1" spans="1:4" s="13" customFormat="1" ht="12.75" customHeight="1">
      <c r="A1" s="24" t="s">
        <v>45</v>
      </c>
      <c r="C1" s="14"/>
      <c r="D1" s="14"/>
    </row>
    <row r="2" spans="2:7" ht="12.75" customHeight="1">
      <c r="B2" s="13"/>
      <c r="C2" s="13"/>
      <c r="D2" s="13"/>
      <c r="E2" s="13"/>
      <c r="F2" s="13"/>
      <c r="G2" s="13"/>
    </row>
    <row r="3" spans="2:7" ht="12.75" customHeight="1">
      <c r="B3" s="13"/>
      <c r="C3" s="13"/>
      <c r="D3" s="13"/>
      <c r="E3" s="25" t="s">
        <v>43</v>
      </c>
      <c r="F3" s="6"/>
      <c r="G3" s="25" t="s">
        <v>44</v>
      </c>
    </row>
    <row r="4" spans="1:7" s="2" customFormat="1" ht="12.75" customHeight="1">
      <c r="A4" s="21"/>
      <c r="B4" s="15"/>
      <c r="C4" s="15"/>
      <c r="D4" s="15"/>
      <c r="E4" s="16" t="s">
        <v>42</v>
      </c>
      <c r="F4" s="16"/>
      <c r="G4" s="16" t="s">
        <v>42</v>
      </c>
    </row>
    <row r="5" spans="2:7" ht="12.75" customHeight="1">
      <c r="B5" s="13"/>
      <c r="C5" s="13"/>
      <c r="D5" s="13"/>
      <c r="E5" s="6" t="s">
        <v>39</v>
      </c>
      <c r="F5" s="6"/>
      <c r="G5" s="6" t="s">
        <v>39</v>
      </c>
    </row>
    <row r="6" spans="2:7" ht="12.75" customHeight="1">
      <c r="B6" s="13"/>
      <c r="C6" s="13"/>
      <c r="D6" s="13"/>
      <c r="E6" s="17"/>
      <c r="F6" s="17"/>
      <c r="G6" s="17"/>
    </row>
    <row r="7" spans="1:7" s="3" customFormat="1" ht="12.75" customHeight="1">
      <c r="A7" s="12" t="s">
        <v>0</v>
      </c>
      <c r="B7" s="5" t="s">
        <v>1</v>
      </c>
      <c r="C7" s="5"/>
      <c r="D7" s="5"/>
      <c r="E7" s="5"/>
      <c r="F7" s="5"/>
      <c r="G7" s="5"/>
    </row>
    <row r="8" spans="1:7" s="3" customFormat="1" ht="12.75" customHeight="1">
      <c r="A8" s="12"/>
      <c r="B8" s="5"/>
      <c r="C8" s="5" t="s">
        <v>35</v>
      </c>
      <c r="D8" s="5"/>
      <c r="E8" s="5">
        <v>6120481</v>
      </c>
      <c r="F8" s="5"/>
      <c r="G8" s="5">
        <v>970000</v>
      </c>
    </row>
    <row r="9" spans="1:7" s="3" customFormat="1" ht="12.75" customHeight="1">
      <c r="A9" s="12"/>
      <c r="B9" s="5"/>
      <c r="C9" s="8" t="s">
        <v>36</v>
      </c>
      <c r="D9" s="8"/>
      <c r="E9" s="8">
        <v>610000</v>
      </c>
      <c r="F9" s="8"/>
      <c r="G9" s="8"/>
    </row>
    <row r="10" spans="1:7" s="3" customFormat="1" ht="12.75" customHeight="1">
      <c r="A10" s="12"/>
      <c r="B10" s="5"/>
      <c r="C10" s="8" t="s">
        <v>37</v>
      </c>
      <c r="D10" s="8"/>
      <c r="E10" s="8">
        <v>5000</v>
      </c>
      <c r="F10" s="8"/>
      <c r="G10" s="8"/>
    </row>
    <row r="11" spans="1:7" s="3" customFormat="1" ht="12.75" customHeight="1">
      <c r="A11" s="12"/>
      <c r="B11" s="5"/>
      <c r="C11" s="8" t="s">
        <v>38</v>
      </c>
      <c r="D11" s="8"/>
      <c r="E11" s="9">
        <v>1569500</v>
      </c>
      <c r="F11" s="9"/>
      <c r="G11" s="9">
        <v>50000</v>
      </c>
    </row>
    <row r="12" spans="1:7" s="3" customFormat="1" ht="12.75" customHeight="1">
      <c r="A12" s="12"/>
      <c r="B12" s="5"/>
      <c r="C12" s="8"/>
      <c r="D12" s="8"/>
      <c r="E12" s="8">
        <f>SUM(E8:E11)</f>
        <v>8304981</v>
      </c>
      <c r="F12" s="8"/>
      <c r="G12" s="8">
        <f>SUM(G8:G11)</f>
        <v>1020000</v>
      </c>
    </row>
    <row r="13" spans="1:7" s="3" customFormat="1" ht="12.75" customHeight="1">
      <c r="A13" s="12" t="s">
        <v>2</v>
      </c>
      <c r="B13" s="5" t="s">
        <v>24</v>
      </c>
      <c r="C13" s="8"/>
      <c r="D13" s="8"/>
      <c r="E13" s="8"/>
      <c r="F13" s="8"/>
      <c r="G13" s="8"/>
    </row>
    <row r="14" spans="1:7" s="3" customFormat="1" ht="12.75" customHeight="1">
      <c r="A14" s="12"/>
      <c r="B14" s="5" t="s">
        <v>25</v>
      </c>
      <c r="C14" s="8"/>
      <c r="D14" s="8"/>
      <c r="E14" s="8">
        <v>0</v>
      </c>
      <c r="F14" s="8"/>
      <c r="G14" s="8"/>
    </row>
    <row r="15" spans="1:7" s="3" customFormat="1" ht="12.75" customHeight="1">
      <c r="A15" s="12"/>
      <c r="B15" s="5"/>
      <c r="C15" s="8"/>
      <c r="D15" s="8"/>
      <c r="E15" s="8"/>
      <c r="F15" s="8"/>
      <c r="G15" s="8"/>
    </row>
    <row r="16" spans="1:7" s="3" customFormat="1" ht="12.75" customHeight="1">
      <c r="A16" s="12" t="s">
        <v>4</v>
      </c>
      <c r="B16" s="5" t="s">
        <v>3</v>
      </c>
      <c r="C16" s="8"/>
      <c r="D16" s="8"/>
      <c r="E16" s="8">
        <v>0</v>
      </c>
      <c r="F16" s="8"/>
      <c r="G16" s="8"/>
    </row>
    <row r="17" spans="1:7" s="3" customFormat="1" ht="12.75" customHeight="1">
      <c r="A17" s="12"/>
      <c r="B17" s="5"/>
      <c r="C17" s="8"/>
      <c r="D17" s="8"/>
      <c r="E17" s="8"/>
      <c r="F17" s="8"/>
      <c r="G17" s="8"/>
    </row>
    <row r="18" spans="1:7" s="3" customFormat="1" ht="12.75" customHeight="1">
      <c r="A18" s="12" t="s">
        <v>6</v>
      </c>
      <c r="B18" s="5" t="s">
        <v>5</v>
      </c>
      <c r="C18" s="8"/>
      <c r="D18" s="8"/>
      <c r="E18" s="9">
        <v>84051</v>
      </c>
      <c r="F18" s="9"/>
      <c r="G18" s="9">
        <v>10000</v>
      </c>
    </row>
    <row r="19" spans="1:7" s="3" customFormat="1" ht="12.75" customHeight="1">
      <c r="A19" s="12"/>
      <c r="B19" s="5"/>
      <c r="C19" s="8"/>
      <c r="D19" s="8"/>
      <c r="E19" s="8">
        <f>SUM(E12:E18)</f>
        <v>8389032</v>
      </c>
      <c r="F19" s="8"/>
      <c r="G19" s="8">
        <f>SUM(G12:G18)</f>
        <v>1030000</v>
      </c>
    </row>
    <row r="20" spans="1:7" s="3" customFormat="1" ht="12.75" customHeight="1">
      <c r="A20" s="12"/>
      <c r="B20" s="5"/>
      <c r="C20" s="8"/>
      <c r="D20" s="8"/>
      <c r="E20" s="8"/>
      <c r="F20" s="8"/>
      <c r="G20" s="8"/>
    </row>
    <row r="21" spans="1:7" s="3" customFormat="1" ht="12.75" customHeight="1">
      <c r="A21" s="12" t="s">
        <v>8</v>
      </c>
      <c r="B21" s="5" t="s">
        <v>7</v>
      </c>
      <c r="C21" s="8"/>
      <c r="D21" s="8"/>
      <c r="E21" s="8"/>
      <c r="F21" s="8"/>
      <c r="G21" s="8"/>
    </row>
    <row r="22" spans="1:7" s="3" customFormat="1" ht="12.75" customHeight="1">
      <c r="A22" s="12"/>
      <c r="B22" s="5" t="s">
        <v>26</v>
      </c>
      <c r="C22" s="8" t="s">
        <v>27</v>
      </c>
      <c r="D22" s="8"/>
      <c r="E22" s="8">
        <v>14700</v>
      </c>
      <c r="F22" s="8"/>
      <c r="G22" s="8">
        <v>70000</v>
      </c>
    </row>
    <row r="23" spans="1:7" s="3" customFormat="1" ht="12.75" customHeight="1">
      <c r="A23" s="12"/>
      <c r="B23" s="5" t="s">
        <v>28</v>
      </c>
      <c r="C23" s="8" t="s">
        <v>29</v>
      </c>
      <c r="D23" s="8"/>
      <c r="E23" s="8">
        <v>7832921</v>
      </c>
      <c r="F23" s="8"/>
      <c r="G23" s="8">
        <v>75000</v>
      </c>
    </row>
    <row r="24" spans="1:7" s="3" customFormat="1" ht="12.75" customHeight="1">
      <c r="A24" s="12"/>
      <c r="B24" s="5"/>
      <c r="C24" s="8"/>
      <c r="D24" s="8"/>
      <c r="E24" s="8"/>
      <c r="F24" s="8"/>
      <c r="G24" s="8"/>
    </row>
    <row r="25" spans="1:7" s="3" customFormat="1" ht="12.75" customHeight="1">
      <c r="A25" s="12" t="s">
        <v>10</v>
      </c>
      <c r="B25" s="5" t="s">
        <v>9</v>
      </c>
      <c r="C25" s="8"/>
      <c r="D25" s="8"/>
      <c r="E25" s="8"/>
      <c r="F25" s="8"/>
      <c r="G25" s="8"/>
    </row>
    <row r="26" spans="1:7" s="3" customFormat="1" ht="12.75" customHeight="1">
      <c r="A26" s="12"/>
      <c r="B26" s="5" t="s">
        <v>26</v>
      </c>
      <c r="C26" s="8" t="s">
        <v>30</v>
      </c>
      <c r="D26" s="8"/>
      <c r="E26" s="8">
        <v>91000</v>
      </c>
      <c r="F26" s="8"/>
      <c r="G26" s="8">
        <v>10000</v>
      </c>
    </row>
    <row r="27" spans="1:7" s="3" customFormat="1" ht="12.75" customHeight="1">
      <c r="A27" s="12"/>
      <c r="B27" s="5" t="s">
        <v>28</v>
      </c>
      <c r="C27" s="8" t="s">
        <v>31</v>
      </c>
      <c r="D27" s="8"/>
      <c r="E27" s="8">
        <v>20020</v>
      </c>
      <c r="F27" s="8"/>
      <c r="G27" s="8">
        <v>0</v>
      </c>
    </row>
    <row r="28" spans="1:7" s="3" customFormat="1" ht="12.75" customHeight="1">
      <c r="A28" s="12"/>
      <c r="B28" s="5"/>
      <c r="C28" s="8"/>
      <c r="D28" s="8"/>
      <c r="E28" s="8"/>
      <c r="F28" s="8"/>
      <c r="G28" s="8"/>
    </row>
    <row r="29" spans="1:7" s="3" customFormat="1" ht="12.75" customHeight="1">
      <c r="A29" s="12" t="s">
        <v>11</v>
      </c>
      <c r="B29" s="5" t="s">
        <v>32</v>
      </c>
      <c r="C29" s="8"/>
      <c r="D29" s="8"/>
      <c r="E29" s="8">
        <v>110773</v>
      </c>
      <c r="F29" s="8"/>
      <c r="G29" s="8">
        <v>435000</v>
      </c>
    </row>
    <row r="30" spans="1:7" s="3" customFormat="1" ht="12.75" customHeight="1">
      <c r="A30" s="12"/>
      <c r="B30" s="5"/>
      <c r="C30" s="8"/>
      <c r="D30" s="8"/>
      <c r="E30" s="8"/>
      <c r="F30" s="8"/>
      <c r="G30" s="8"/>
    </row>
    <row r="31" spans="1:7" s="3" customFormat="1" ht="12.75" customHeight="1">
      <c r="A31" s="12" t="s">
        <v>23</v>
      </c>
      <c r="B31" s="5" t="s">
        <v>12</v>
      </c>
      <c r="C31" s="8"/>
      <c r="D31" s="8"/>
      <c r="E31" s="9">
        <v>290350</v>
      </c>
      <c r="F31" s="9"/>
      <c r="G31" s="9">
        <v>375000</v>
      </c>
    </row>
    <row r="32" spans="1:7" s="3" customFormat="1" ht="12.75" customHeight="1">
      <c r="A32" s="12"/>
      <c r="B32" s="5"/>
      <c r="C32" s="10"/>
      <c r="D32" s="10"/>
      <c r="E32" s="8">
        <f>E19-E22-E23-E26-E27-E29-E31</f>
        <v>29268</v>
      </c>
      <c r="F32" s="8"/>
      <c r="G32" s="8">
        <f>G19-G22-G23-G26-G27-G29-G31</f>
        <v>65000</v>
      </c>
    </row>
    <row r="33" spans="1:7" s="3" customFormat="1" ht="12.75" customHeight="1">
      <c r="A33" s="12"/>
      <c r="B33" s="5"/>
      <c r="C33" s="8"/>
      <c r="D33" s="8"/>
      <c r="E33" s="8"/>
      <c r="F33" s="8"/>
      <c r="G33" s="8"/>
    </row>
    <row r="34" spans="1:7" s="3" customFormat="1" ht="12.75" customHeight="1">
      <c r="A34" s="12" t="s">
        <v>13</v>
      </c>
      <c r="B34" s="5" t="s">
        <v>14</v>
      </c>
      <c r="C34" s="8"/>
      <c r="D34" s="8"/>
      <c r="E34" s="8">
        <v>32000</v>
      </c>
      <c r="F34" s="8"/>
      <c r="G34" s="8">
        <v>30000</v>
      </c>
    </row>
    <row r="35" spans="1:7" s="3" customFormat="1" ht="12.75" customHeight="1">
      <c r="A35" s="12"/>
      <c r="B35" s="5"/>
      <c r="C35" s="8"/>
      <c r="D35" s="8"/>
      <c r="E35" s="8"/>
      <c r="F35" s="8"/>
      <c r="G35" s="8"/>
    </row>
    <row r="36" spans="1:7" s="3" customFormat="1" ht="12.75" customHeight="1">
      <c r="A36" s="12" t="s">
        <v>15</v>
      </c>
      <c r="B36" s="5" t="s">
        <v>16</v>
      </c>
      <c r="C36" s="8"/>
      <c r="D36" s="8"/>
      <c r="E36" s="8">
        <v>7000</v>
      </c>
      <c r="F36" s="8"/>
      <c r="G36" s="8">
        <v>70000</v>
      </c>
    </row>
    <row r="37" spans="1:7" s="3" customFormat="1" ht="12.75" customHeight="1">
      <c r="A37" s="12"/>
      <c r="B37" s="5"/>
      <c r="C37" s="8"/>
      <c r="D37" s="8"/>
      <c r="E37" s="8"/>
      <c r="F37" s="8"/>
      <c r="G37" s="8"/>
    </row>
    <row r="38" spans="1:7" s="3" customFormat="1" ht="12.75" customHeight="1">
      <c r="A38" s="12" t="s">
        <v>17</v>
      </c>
      <c r="B38" s="5" t="s">
        <v>33</v>
      </c>
      <c r="C38" s="8"/>
      <c r="D38" s="8"/>
      <c r="E38" s="7">
        <f>E32+E34-E36</f>
        <v>54268</v>
      </c>
      <c r="F38" s="7"/>
      <c r="G38" s="7">
        <f>SUM(G19-G22-G23-G26-G27-G29-G31-G36+G34)</f>
        <v>25000</v>
      </c>
    </row>
    <row r="39" spans="1:7" s="3" customFormat="1" ht="12.75" customHeight="1">
      <c r="A39" s="12"/>
      <c r="B39" s="5"/>
      <c r="C39" s="8"/>
      <c r="D39" s="8"/>
      <c r="E39" s="8"/>
      <c r="F39" s="8"/>
      <c r="G39" s="8"/>
    </row>
    <row r="40" spans="1:7" s="3" customFormat="1" ht="12.75" customHeight="1">
      <c r="A40" s="12" t="s">
        <v>18</v>
      </c>
      <c r="B40" s="5" t="s">
        <v>34</v>
      </c>
      <c r="C40" s="8"/>
      <c r="D40" s="8"/>
      <c r="E40" s="8">
        <v>14080</v>
      </c>
      <c r="F40" s="8"/>
      <c r="G40" s="8">
        <v>10000</v>
      </c>
    </row>
    <row r="41" spans="1:7" s="3" customFormat="1" ht="12.75" customHeight="1">
      <c r="A41" s="12"/>
      <c r="B41" s="5" t="s">
        <v>41</v>
      </c>
      <c r="C41" s="8"/>
      <c r="D41" s="8"/>
      <c r="E41" s="8"/>
      <c r="F41" s="8"/>
      <c r="G41" s="8"/>
    </row>
    <row r="42" spans="1:7" s="3" customFormat="1" ht="12.75" customHeight="1">
      <c r="A42" s="12" t="s">
        <v>19</v>
      </c>
      <c r="B42" s="5" t="s">
        <v>20</v>
      </c>
      <c r="C42" s="8"/>
      <c r="D42" s="8"/>
      <c r="E42" s="8">
        <v>2250</v>
      </c>
      <c r="F42" s="8"/>
      <c r="G42" s="8">
        <v>0</v>
      </c>
    </row>
    <row r="43" spans="1:7" s="3" customFormat="1" ht="12.75" customHeight="1">
      <c r="A43" s="12"/>
      <c r="B43" s="5" t="s">
        <v>40</v>
      </c>
      <c r="C43" s="8"/>
      <c r="D43" s="8"/>
      <c r="E43" s="9">
        <v>16109</v>
      </c>
      <c r="F43" s="9"/>
      <c r="G43" s="9"/>
    </row>
    <row r="44" spans="1:7" s="3" customFormat="1" ht="12.75" customHeight="1" thickBot="1">
      <c r="A44" s="12" t="s">
        <v>21</v>
      </c>
      <c r="B44" s="5" t="s">
        <v>22</v>
      </c>
      <c r="C44" s="8"/>
      <c r="D44" s="8"/>
      <c r="E44" s="11">
        <f>E38-E41-E40-E42-E43</f>
        <v>21829</v>
      </c>
      <c r="F44" s="11"/>
      <c r="G44" s="11">
        <f>SUM(G38-G40)</f>
        <v>15000</v>
      </c>
    </row>
    <row r="45" spans="2:7" ht="12.75" customHeight="1" thickTop="1">
      <c r="B45" s="13"/>
      <c r="C45" s="18"/>
      <c r="D45" s="18"/>
      <c r="E45" s="8"/>
      <c r="F45" s="8"/>
      <c r="G45" s="8"/>
    </row>
    <row r="46" spans="1:7" s="19" customFormat="1" ht="10.5">
      <c r="A46" s="22"/>
      <c r="C46" s="23"/>
      <c r="D46" s="23"/>
      <c r="E46" s="23"/>
      <c r="F46" s="23"/>
      <c r="G46" s="23"/>
    </row>
    <row r="47" s="4" customFormat="1" ht="10.5">
      <c r="A47" s="22"/>
    </row>
    <row r="48" s="4" customFormat="1" ht="10.5">
      <c r="A48" s="22"/>
    </row>
    <row r="49" s="4" customFormat="1" ht="10.5">
      <c r="A49" s="22"/>
    </row>
    <row r="50" s="4" customFormat="1" ht="10.5">
      <c r="A50" s="22"/>
    </row>
    <row r="51" s="4" customFormat="1" ht="10.5">
      <c r="A51" s="22"/>
    </row>
    <row r="52" s="4" customFormat="1" ht="10.5">
      <c r="A52" s="22"/>
    </row>
    <row r="53" s="4" customFormat="1" ht="10.5">
      <c r="A53" s="22"/>
    </row>
    <row r="54" s="4" customFormat="1" ht="10.5">
      <c r="A54" s="22"/>
    </row>
    <row r="55" s="4" customFormat="1" ht="10.5">
      <c r="A55" s="22"/>
    </row>
    <row r="56" s="4" customFormat="1" ht="10.5">
      <c r="A56" s="22"/>
    </row>
    <row r="57" s="4" customFormat="1" ht="10.5">
      <c r="A57" s="22"/>
    </row>
    <row r="58" s="4" customFormat="1" ht="10.5">
      <c r="A58" s="22"/>
    </row>
    <row r="59" s="4" customFormat="1" ht="10.5">
      <c r="A59" s="22"/>
    </row>
    <row r="60" s="4" customFormat="1" ht="10.5">
      <c r="A60" s="22"/>
    </row>
    <row r="61" s="4" customFormat="1" ht="10.5">
      <c r="A61" s="22"/>
    </row>
    <row r="62" s="4" customFormat="1" ht="10.5">
      <c r="A62" s="22"/>
    </row>
    <row r="63" s="4" customFormat="1" ht="10.5">
      <c r="A63" s="22"/>
    </row>
    <row r="64" s="4" customFormat="1" ht="10.5">
      <c r="A64" s="22"/>
    </row>
    <row r="65" s="4" customFormat="1" ht="10.5">
      <c r="A65" s="22"/>
    </row>
    <row r="66" s="4" customFormat="1" ht="10.5">
      <c r="A66" s="22"/>
    </row>
    <row r="67" s="4" customFormat="1" ht="10.5">
      <c r="A67" s="22"/>
    </row>
    <row r="68" s="4" customFormat="1" ht="10.5">
      <c r="A68" s="22"/>
    </row>
    <row r="69" s="4" customFormat="1" ht="10.5">
      <c r="A69" s="22"/>
    </row>
    <row r="70" s="4" customFormat="1" ht="10.5">
      <c r="A70" s="22"/>
    </row>
    <row r="71" s="4" customFormat="1" ht="10.5">
      <c r="A71" s="22"/>
    </row>
    <row r="72" s="4" customFormat="1" ht="10.5">
      <c r="A72" s="22"/>
    </row>
    <row r="73" s="4" customFormat="1" ht="10.5">
      <c r="A73" s="22"/>
    </row>
    <row r="74" s="4" customFormat="1" ht="10.5">
      <c r="A74" s="22"/>
    </row>
    <row r="75" s="4" customFormat="1" ht="10.5">
      <c r="A75" s="22"/>
    </row>
    <row r="76" s="4" customFormat="1" ht="10.5">
      <c r="A76" s="22"/>
    </row>
    <row r="77" s="4" customFormat="1" ht="10.5">
      <c r="A77" s="22"/>
    </row>
    <row r="78" s="4" customFormat="1" ht="10.5">
      <c r="A78" s="22"/>
    </row>
    <row r="79" s="4" customFormat="1" ht="10.5">
      <c r="A79" s="22"/>
    </row>
    <row r="80" s="4" customFormat="1" ht="10.5">
      <c r="A80" s="22"/>
    </row>
    <row r="81" s="4" customFormat="1" ht="10.5">
      <c r="A81" s="22"/>
    </row>
    <row r="82" s="4" customFormat="1" ht="10.5">
      <c r="A82" s="22"/>
    </row>
    <row r="83" s="4" customFormat="1" ht="10.5">
      <c r="A83" s="22"/>
    </row>
    <row r="84" s="4" customFormat="1" ht="10.5">
      <c r="A84" s="22"/>
    </row>
    <row r="85" s="4" customFormat="1" ht="10.5">
      <c r="A85" s="22"/>
    </row>
    <row r="86" s="4" customFormat="1" ht="10.5">
      <c r="A86" s="22"/>
    </row>
    <row r="87" s="4" customFormat="1" ht="10.5">
      <c r="A87" s="22"/>
    </row>
    <row r="88" s="4" customFormat="1" ht="10.5">
      <c r="A88" s="22"/>
    </row>
    <row r="89" s="4" customFormat="1" ht="10.5">
      <c r="A89" s="22"/>
    </row>
    <row r="90" s="4" customFormat="1" ht="10.5">
      <c r="A90" s="22"/>
    </row>
    <row r="91" s="4" customFormat="1" ht="10.5">
      <c r="A91" s="22"/>
    </row>
    <row r="92" s="4" customFormat="1" ht="10.5">
      <c r="A92" s="22"/>
    </row>
    <row r="93" s="4" customFormat="1" ht="10.5">
      <c r="A93" s="22"/>
    </row>
    <row r="94" s="4" customFormat="1" ht="10.5">
      <c r="A94" s="22"/>
    </row>
    <row r="95" s="4" customFormat="1" ht="10.5">
      <c r="A95" s="22"/>
    </row>
    <row r="96" s="4" customFormat="1" ht="10.5">
      <c r="A96" s="22"/>
    </row>
    <row r="97" s="4" customFormat="1" ht="10.5">
      <c r="A97" s="22"/>
    </row>
    <row r="98" s="4" customFormat="1" ht="10.5">
      <c r="A98" s="22"/>
    </row>
    <row r="99" s="4" customFormat="1" ht="10.5">
      <c r="A99" s="22"/>
    </row>
    <row r="100" s="4" customFormat="1" ht="10.5">
      <c r="A100" s="22"/>
    </row>
    <row r="101" s="4" customFormat="1" ht="10.5">
      <c r="A101" s="22"/>
    </row>
    <row r="102" s="4" customFormat="1" ht="10.5">
      <c r="A102" s="22"/>
    </row>
    <row r="103" s="4" customFormat="1" ht="10.5">
      <c r="A103" s="22"/>
    </row>
    <row r="104" s="4" customFormat="1" ht="10.5">
      <c r="A104" s="22"/>
    </row>
    <row r="105" s="4" customFormat="1" ht="10.5">
      <c r="A105" s="22"/>
    </row>
    <row r="106" s="4" customFormat="1" ht="10.5">
      <c r="A106" s="22"/>
    </row>
    <row r="107" s="4" customFormat="1" ht="10.5">
      <c r="A107" s="22"/>
    </row>
    <row r="108" s="4" customFormat="1" ht="10.5">
      <c r="A108" s="22"/>
    </row>
    <row r="109" s="4" customFormat="1" ht="10.5">
      <c r="A109" s="22"/>
    </row>
    <row r="110" s="4" customFormat="1" ht="10.5">
      <c r="A110" s="22"/>
    </row>
    <row r="111" s="4" customFormat="1" ht="10.5">
      <c r="A111" s="22"/>
    </row>
  </sheetData>
  <printOptions horizontalCentered="1"/>
  <pageMargins left="0.12" right="0" top="1.47" bottom="0.3937007874015748" header="0.57" footer="0"/>
  <pageSetup horizontalDpi="300" verticalDpi="300" orientation="portrait" paperSize="9" r:id="rId1"/>
  <headerFooter alignWithMargins="0">
    <oddFooter>&amp;L&amp;"MS Serif,Standard"&amp;6&amp;D &amp;T   &amp;F &amp;A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Mester</dc:creator>
  <cp:keywords/>
  <dc:description/>
  <cp:lastModifiedBy>Anwender</cp:lastModifiedBy>
  <cp:lastPrinted>2009-05-18T08:03:11Z</cp:lastPrinted>
  <dcterms:created xsi:type="dcterms:W3CDTF">1997-08-07T06:15:41Z</dcterms:created>
  <dcterms:modified xsi:type="dcterms:W3CDTF">2009-05-18T08:03:29Z</dcterms:modified>
  <cp:category/>
  <cp:version/>
  <cp:contentType/>
  <cp:contentStatus/>
</cp:coreProperties>
</file>