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6285" activeTab="0"/>
  </bookViews>
  <sheets>
    <sheet name="7. Aenderung 2002" sheetId="1" r:id="rId1"/>
  </sheets>
  <definedNames/>
  <calcPr fullCalcOnLoad="1"/>
</workbook>
</file>

<file path=xl/sharedStrings.xml><?xml version="1.0" encoding="utf-8"?>
<sst xmlns="http://schemas.openxmlformats.org/spreadsheetml/2006/main" count="449" uniqueCount="346">
  <si>
    <t>Abschriften und Auszüge</t>
  </si>
  <si>
    <t>a)</t>
  </si>
  <si>
    <t>Abschriften und Auszüge in deutscher Sprache</t>
  </si>
  <si>
    <t>für jede angefangene Seite</t>
  </si>
  <si>
    <t>Die Gebühr gilt auch für Abdrucke, die auf mechanischem Wege</t>
  </si>
  <si>
    <t>hergestellt werden, ausgenommen im Wege der Ablichtung;</t>
  </si>
  <si>
    <t xml:space="preserve">für Durchschriften, die in einem Arbeitsgang mit </t>
  </si>
  <si>
    <t>dem Originalschreiben hergestellt werden,</t>
  </si>
  <si>
    <t>für jede anfangene Seite</t>
  </si>
  <si>
    <t>sind, wird die doppelte Gebühr erhoben.</t>
  </si>
  <si>
    <t>b)</t>
  </si>
  <si>
    <t>Für Schriftstücke in tabellarischer Form, Verzeichnisse,</t>
  </si>
  <si>
    <t>(EDV-)Listen, Rechnungen, Zeichnungen und dergleichen</t>
  </si>
  <si>
    <t>wird eine Gebühr nach dem Zeitaufwand erhoben, der bei</t>
  </si>
  <si>
    <t>Die Gebühr beträgt für jede angefangene halbe Stunde</t>
  </si>
  <si>
    <t>Für die Herstellung von EDV-Listen wird pro Seite</t>
  </si>
  <si>
    <t>eine zusätzliche Gebühr erhoben in Höhe von</t>
  </si>
  <si>
    <t>Für den Druck von Aufklebern im Wege des EDV-Druckes wird</t>
  </si>
  <si>
    <t xml:space="preserve">pro Seite eine zusätzliche Gebühr erhoben in Höhe von </t>
  </si>
  <si>
    <t>c)</t>
  </si>
  <si>
    <t>bis zum Format DIN A 4 für jede angefangene Seite</t>
  </si>
  <si>
    <t>bei größerem Format als DIN A 4 für jede angefangene Seite</t>
  </si>
  <si>
    <t>d)</t>
  </si>
  <si>
    <t>Reprographische Dienstleistungen</t>
  </si>
  <si>
    <t>auf Papier oder Transparent</t>
  </si>
  <si>
    <t>bis DIN A 2</t>
  </si>
  <si>
    <t>DIN A 2 - DIN A 0</t>
  </si>
  <si>
    <t>auf Kontrastpapier, Folie</t>
  </si>
  <si>
    <t>Kopie / Ausdruck farbig je Seite</t>
  </si>
  <si>
    <t>auf Normalpapier</t>
  </si>
  <si>
    <t>auf Fotopapier</t>
  </si>
  <si>
    <t>Überlängen</t>
  </si>
  <si>
    <t>Grundpreis Format DIN A 0</t>
  </si>
  <si>
    <t>Sämtliche Preise ohne Zuschnitt und Falten.</t>
  </si>
  <si>
    <t>Scannen</t>
  </si>
  <si>
    <t>großformatiger monochromer und farbiger</t>
  </si>
  <si>
    <t>Vorlagen (bis zu 400 dpi)</t>
  </si>
  <si>
    <t>nach Zeitaufwand</t>
  </si>
  <si>
    <t>gem. Tarifstelle 2</t>
  </si>
  <si>
    <t>in Verbindung mit Kopieraufträgen gem. Tarifstelle 1 d</t>
  </si>
  <si>
    <t>je Vorlage zzgl.</t>
  </si>
  <si>
    <t>Jeweils zzgl. Auslagen für Datenträger oder Datenübermittlung</t>
  </si>
  <si>
    <t>Soweit Abschriften, Auszüge oder Ablichtungen zu beglaubigen</t>
  </si>
  <si>
    <t>sind, wird außerdem eine Gebühr nach Tarifstelle 3 erhoben.</t>
  </si>
  <si>
    <t>Für schriftliche Auskünfte, Ausfertigungen von Schriftstücken,</t>
  </si>
  <si>
    <t>Bescheinigungen, Quittungen usw., soweit sie in diesem Tarif</t>
  </si>
  <si>
    <t xml:space="preserve">nicht besonders aufgeführt sind, wird die Gebühr nach dem </t>
  </si>
  <si>
    <t>Zeitaufwand erhoben. Sie beträgt für jede angefangene halbe Stunde</t>
  </si>
  <si>
    <t>Beglaubigungen</t>
  </si>
  <si>
    <t>Beglaubigung von Unterschriften oder Handzeichen</t>
  </si>
  <si>
    <t>Beglaubigung von Abschriften, Auszügen, Ablichtungen</t>
  </si>
  <si>
    <t>Zeichnungen, Plänen je Seite/Dokument</t>
  </si>
  <si>
    <t>Für die Beglaubigung von Bewerbungsunterlagen wird</t>
  </si>
  <si>
    <t>eine Gebühr nicht erhoben.</t>
  </si>
  <si>
    <t>Abgabe von Druckstücken oder Vervielfältigung von Satzungen</t>
  </si>
  <si>
    <t>mindestens jedoch</t>
  </si>
  <si>
    <t>Abgabe von Leistungsverzeichnissen bei öffentlichen Ausschreibungen</t>
  </si>
  <si>
    <t>bis 40 Seiten für jede angefangene Seite</t>
  </si>
  <si>
    <t>für jede weitere Seite</t>
  </si>
  <si>
    <t>Genehmigungen, Erlaubnisse, Bescheide, Ausnahmebewilligungen</t>
  </si>
  <si>
    <t>und Bescheinigungen und andere zum unmittelbaren Nutzen der Be-</t>
  </si>
  <si>
    <t>teiligten vorgenommene Handlungen, soweit nicht eine andere Gebühr</t>
  </si>
  <si>
    <t>oder Gebührenfreiheit vorgeschrieben ist, je angefangene halbe Stunde</t>
  </si>
  <si>
    <t xml:space="preserve">Für die Erstellung von Zweitausfertigungen von </t>
  </si>
  <si>
    <t>Bescheinigungen, Bescheiden, etc.</t>
  </si>
  <si>
    <t>410 -</t>
  </si>
  <si>
    <t>Organisation, Controlling, Zentraler Service</t>
  </si>
  <si>
    <t>Archivwesen</t>
  </si>
  <si>
    <t>Auskünfte, Anfertigung von Abschriften und Auszügen aus Archiv-</t>
  </si>
  <si>
    <t>gut, Übertragungen in moderne Schrift und Übersetzungen nach</t>
  </si>
  <si>
    <t>dem zeitlichen Aufwand, der für die Erstellung der Leistung</t>
  </si>
  <si>
    <t>erforderlich ist, je Stunde</t>
  </si>
  <si>
    <t>14 - Rechnungs- und Gemeindeprüfung</t>
  </si>
  <si>
    <t>Wasser- und Bodenverbände</t>
  </si>
  <si>
    <t>von Wasser- und Bodenverbänden, Unternehmen, Einrichtungen,</t>
  </si>
  <si>
    <t>Anstalten, Verbänden, Vereinen, Stiftungen und dgl., an denen der</t>
  </si>
  <si>
    <t xml:space="preserve">Kreis beteiligt oder wegen ihrer Aufgabenerfüllung interessiert ist, </t>
  </si>
  <si>
    <t>für jede Prüfungsstunde</t>
  </si>
  <si>
    <t>die Mindestgebühr beträgt einen Stundensatz</t>
  </si>
  <si>
    <t>Eine Gebühr wird nicht erhoben, wenn im Prüfungsauftrag</t>
  </si>
  <si>
    <t>Gebührenfreiheit angeordnet ist.</t>
  </si>
  <si>
    <t>420 - Finanzen</t>
  </si>
  <si>
    <t>Ausfertigung/Neuausfertigung von Löschungsbewilligungen und son-</t>
  </si>
  <si>
    <t>stigen Erklärungen bei dinglichen Rechten (Vorrangseinräumungen,</t>
  </si>
  <si>
    <t>Freigabeerklärungen, sonstige Erklärungen für das Grundbuch)</t>
  </si>
  <si>
    <t>Auskünfte über Kontoauszüge von Kassenkonten des laufenden</t>
  </si>
  <si>
    <t>Bauleitplanung</t>
  </si>
  <si>
    <t>Für die Erhebung von Gebühren für die Erstellung von Bauleitplänen</t>
  </si>
  <si>
    <t>(Flächennutzungspläne und Bebauungspläne) gelten Teil I: Allge-</t>
  </si>
  <si>
    <t>meine Vorschriften und Teil V:  Städtebauliche Vorschriften der</t>
  </si>
  <si>
    <t>Honorarverordnung für Architekten und Ingenieure (HOAI) in ihrer</t>
  </si>
  <si>
    <t>jeweils geltenden  Fassung. Es wird die Fassung der HOAI angewen-</t>
  </si>
  <si>
    <t>det, die zum Zeitpunkt der Auftragserteilung gültig war.</t>
  </si>
  <si>
    <t>Die gem. § 6 Abs. 2 HOAI zugrundezulegenden Stundensätze werden</t>
  </si>
  <si>
    <t>eines Bediensteten (Beamter/Angestellter)</t>
  </si>
  <si>
    <t>des höheren Dienstes beträgt</t>
  </si>
  <si>
    <t>des gehobenen Dienstes beträgt</t>
  </si>
  <si>
    <t>des mittleren Dienstes</t>
  </si>
  <si>
    <t>Die Abrechnung der Stundensätze erfolgt unverzüglich nach</t>
  </si>
  <si>
    <t>Vornahme der Amtshandlung. Entsprechende Nachweise sind</t>
  </si>
  <si>
    <t>der Abrechnung beizufügen.</t>
  </si>
  <si>
    <t>§ 9 HOAI ist nicht anzuwenden. Die Regelungen zur Umsatzsteuer</t>
  </si>
  <si>
    <t>gem. § 2 Abs. 5 dieser Satzung werden hierdurch nicht berührt.</t>
  </si>
  <si>
    <t>Vermessungs- und Katasterwesen</t>
  </si>
  <si>
    <t>Für Leistungen, die nicht zu den Pflichtaufgaben nach den Be-</t>
  </si>
  <si>
    <t>stimmungen des Vermessungs- und Katastergesetzes (VermKatG</t>
  </si>
  <si>
    <t>NRW) vom 30.05.1990 (SGV. NRW 7134) gehören und die von den</t>
  </si>
  <si>
    <t>Abteilungen 362.1 - Vermessungen, 362.2 - Liegenschaftskataster und</t>
  </si>
  <si>
    <t>362.3 - Wertermittlung erledigt werden, sind die Gebühren nach den</t>
  </si>
  <si>
    <t>Tarifstellen des Gebührenverzeichnisses (GebV) der Gebührenordnung</t>
  </si>
  <si>
    <t>für die Vermessungs- und Katasterbehörden (VermGebO NRW) vom 26.04.1973</t>
  </si>
  <si>
    <t>(SGV. NRW 7134) in der jeweils geltenden Fassung und soweit diese keine</t>
  </si>
  <si>
    <t>Regelungen enthält nach weiteren landesrechtlichen Gebührenordnungen</t>
  </si>
  <si>
    <t>zu erheben.</t>
  </si>
  <si>
    <t>Übernimmt der Kreis auf Antrag einer kreisangehörigen Gemeinde</t>
  </si>
  <si>
    <t xml:space="preserve">die Geschäftsführung in Umlegungsausschüssen, so sind für die </t>
  </si>
  <si>
    <t>Arbeiten Gebühren entsprechend den jeweils im Zeitpunkt der Auf-</t>
  </si>
  <si>
    <t>tragserteilung geltenden Stundensätzen der Gebührenordnung für die</t>
  </si>
  <si>
    <t>Vermessungs- u. Katasterbehörden in Nordrhein-Westfalen zu erheben.</t>
  </si>
  <si>
    <t>Sind für die Ingenieurvermessungen keine landesrechtlichen Gebühren</t>
  </si>
  <si>
    <t>festgelegt, ist die Gebühr auf der Grundlage der Honorarordnung für</t>
  </si>
  <si>
    <t xml:space="preserve">Architekten und Ingenieure (HOAI) in ihrer jeweils im Zeitpunkt der </t>
  </si>
  <si>
    <t>Auftragserteilung gültigen Fassung zu erheben.</t>
  </si>
  <si>
    <t>240 - Schule und Bildung</t>
  </si>
  <si>
    <t>Erstellung von Zeugniszweitschriften</t>
  </si>
  <si>
    <t>Erstellung von Schulbescheinigungen nach Verlassen der Schule</t>
  </si>
  <si>
    <t>366 - Straßenbau</t>
  </si>
  <si>
    <t>Entwürfe, Ausschreibung, Bauleitung und Abrechnung von Baumaß-</t>
  </si>
  <si>
    <t>nahmen für Dritte</t>
  </si>
  <si>
    <t>Für die Gebührenerhebung gelten die Vorschriften der Honorarordnung</t>
  </si>
  <si>
    <t>für Architekten und Ingenieure (HOAI) in ihrer jeweils geltenden Fassung.</t>
  </si>
  <si>
    <t>Sondernutzungen an Kreisstraßen</t>
  </si>
  <si>
    <t>Zufahrten außerhalb der Ortsdurchfahrten</t>
  </si>
  <si>
    <t>von land-, forstwirtschaftlich, gärtnerisch und sonstigen</t>
  </si>
  <si>
    <t>nicht gewerblich genutzten Grundstücken</t>
  </si>
  <si>
    <t>von bebauten oder in der Bebauung befindlichen, für Wohn-</t>
  </si>
  <si>
    <t>zwecke bestimmten Grundstücken,  je Wohneinheit</t>
  </si>
  <si>
    <t>von gewerblich genutzten Grundstücken, z. B. Tankstellen,</t>
  </si>
  <si>
    <t>Industriewerken, Lagerplätzen, Kiesgruben, Lehmgruben,</t>
  </si>
  <si>
    <t>Steinbrüchen, Gaststätten, Gärtnereien</t>
  </si>
  <si>
    <t>Kreuzungen</t>
  </si>
  <si>
    <t>Leitungen aller Art (über- und unterirdisch), soweit sie</t>
  </si>
  <si>
    <t>gewerblichen Zwecken dienen und durch sie der Gemein-</t>
  </si>
  <si>
    <t>gebrauch beeinträchtigt wird, mit Ausnahme der Leitungen</t>
  </si>
  <si>
    <t>der öffentl. Versorgung für Elektrizität, Gas, Fernwärme,</t>
  </si>
  <si>
    <t xml:space="preserve">Wasser sowie der öffentlichen Abwasserleitungen, jeweils mit den </t>
  </si>
  <si>
    <t>Hausanschlüssen, jährlich</t>
  </si>
  <si>
    <t>jedoch bei Leitungsbündelungen von mehr als einer</t>
  </si>
  <si>
    <t>Leitung nicht mehr als insgesamt jährlich</t>
  </si>
  <si>
    <t>Schienenbahnen und Seilbahnen, die dem öffentlichen Ver-</t>
  </si>
  <si>
    <t>Kreuzungsbereiches</t>
  </si>
  <si>
    <t>Schienenbahnen und Seilbahnen, die nicht dem öffent-</t>
  </si>
  <si>
    <t>bahnen im Sinne des Kreuzungsgesetzes</t>
  </si>
  <si>
    <t>ca)</t>
  </si>
  <si>
    <t>höhengleich je nach Art und Intensität der Nutzung</t>
  </si>
  <si>
    <t>auf Dauer jährlich</t>
  </si>
  <si>
    <t>vorübergehend monatlich</t>
  </si>
  <si>
    <t>cb)</t>
  </si>
  <si>
    <t>höhenfrei</t>
  </si>
  <si>
    <t>Förderbänder und ähnl. einschließlich Masten, Schächte und dgl.</t>
  </si>
  <si>
    <t>e)</t>
  </si>
  <si>
    <t>Über- und Unterführungen privater Wege</t>
  </si>
  <si>
    <t>Längsverlegungen</t>
  </si>
  <si>
    <t>Leitungen aller Art (über- und unterirdisch), soweit sie gewerb-</t>
  </si>
  <si>
    <t>lichen Zwecken dienen und durch sie der Gemeingebrauch be-</t>
  </si>
  <si>
    <t>einträchtigt wird, mit Ausnahme der Leitungen der öffentl. Versor-</t>
  </si>
  <si>
    <t>gung für Elektrizität, Gas, Fernwärme, Wasser sowie der öffentlichen</t>
  </si>
  <si>
    <t>Abwasserleitungen, jeweils mit den Hausanschlüssen,</t>
  </si>
  <si>
    <t xml:space="preserve"> je angefangene m</t>
  </si>
  <si>
    <t>jedoch bei Leitungsbündelungen von mehr als einer Leitung</t>
  </si>
  <si>
    <t>je angefangene m nicht mehr als insgesamt</t>
  </si>
  <si>
    <t>Gleise je angefangene m</t>
  </si>
  <si>
    <t>Obusleitungen, einschl. der Masten</t>
  </si>
  <si>
    <t>Auslagen der Straßenbeleuchtung</t>
  </si>
  <si>
    <t>Bauliche Anlagen (einschl. Schilder, Pfosten, Masten u. ä.),</t>
  </si>
  <si>
    <t>soweit durch sie der Gemeingebrauch beeinträchtigt wird</t>
  </si>
  <si>
    <t>Schilder (einschl. Pfosten)</t>
  </si>
  <si>
    <t>aa)</t>
  </si>
  <si>
    <t>allgemein eingeführte Hinweisschilder auf Gottesdienste</t>
  </si>
  <si>
    <t>ab)</t>
  </si>
  <si>
    <t>allgemein eingeführte Hinweisschilder z. B. auf Unfall- und</t>
  </si>
  <si>
    <t>Kraftfahrzeughilfsdienste, Tankstellen, Gaststätten, Messen,</t>
  </si>
  <si>
    <t>Campingplätze</t>
  </si>
  <si>
    <t>ac)</t>
  </si>
  <si>
    <t>sonstige Hinweisschilder</t>
  </si>
  <si>
    <t>(außer gewerbl. Werbeschilder und Transparente)</t>
  </si>
  <si>
    <t>vorübergehend</t>
  </si>
  <si>
    <t>ad)</t>
  </si>
  <si>
    <t>gewerbliche Werbeschilder und Transparente</t>
  </si>
  <si>
    <t>vorübergehend je Woche</t>
  </si>
  <si>
    <t>Wartehallen</t>
  </si>
  <si>
    <t>Milchbänke</t>
  </si>
  <si>
    <t>vorübergehende Aufstellung von Gerüsten, Bauzäunen,</t>
  </si>
  <si>
    <t>Werkzeughütten, Maschinen, Geräten, Fahrzeugen</t>
  </si>
  <si>
    <t>einschl. Hilfseinrichtungen (z.B. Zuleitungskabel),</t>
  </si>
  <si>
    <t>Lagerung von Material</t>
  </si>
  <si>
    <t>von 1 Woche bis 2 Monaten</t>
  </si>
  <si>
    <t>für jeden weiteren Monat</t>
  </si>
  <si>
    <t>Besondere Veranstaltungen (§ 29 StVG), wenn Verkehrs-</t>
  </si>
  <si>
    <t>beschränkungen erforderlich werden,</t>
  </si>
  <si>
    <t>je Veranstaltung je Tag</t>
  </si>
  <si>
    <t>Verwaltungsgebühren für Leistungen nach dem Straßen-</t>
  </si>
  <si>
    <t>und Wegegesetz des Landes NW</t>
  </si>
  <si>
    <t>Sonstige Genehmigungen und Amtshandlungen der Straßen-</t>
  </si>
  <si>
    <t>baubehörde in anbaurechtlichen Angelegenheiten bei Kreis-</t>
  </si>
  <si>
    <t xml:space="preserve">und zwar bei baulichen Anlagen für je angefangene </t>
  </si>
  <si>
    <t>Sonstige Benutzung gem. § 23 Straßen- und Wegegesetz NW</t>
  </si>
  <si>
    <t>Für die Einräumung von Rechten auf Flächen der Kreisstraßen werden</t>
  </si>
  <si>
    <t>Entgelte aufgrund eines im Einzelfall abzuschließenden privatrechtlichen</t>
  </si>
  <si>
    <t>Nutzungsvertrages erhoben. Die Entgelte sind entsprechend der jeweils</t>
  </si>
  <si>
    <t>für Bundes- und Landesstraßen geltenden Richtlinien zu erheben.</t>
  </si>
  <si>
    <t>370.1-3  -  Abfallwirtschaft / Naturschutz u. Landschaftspflege / Wasserwirtschaft</t>
  </si>
  <si>
    <t>Bodenverbände werden nach der Honorarordnung für Architek-</t>
  </si>
  <si>
    <t>ten und Ingenieure (HOAI) ermittelt.</t>
  </si>
  <si>
    <t>Die Gebühren für freiwillig gegenüber Dritten übernommene</t>
  </si>
  <si>
    <t>wand erhoben, der bei durchschnittlichen Arbeitsleistungen</t>
  </si>
  <si>
    <t>zur Erfüllung der Aufgabe erforderlich ist.</t>
  </si>
  <si>
    <t>Für jede angefangene Arbeitsstunde wird berechnet:</t>
  </si>
  <si>
    <t>für einen Bediensteten (Beamter/Angestellter)</t>
  </si>
  <si>
    <t>des höheren Dienstes</t>
  </si>
  <si>
    <t>des gehobenen Dienstes</t>
  </si>
  <si>
    <t>153 - Untere Gesundheitsbehörde</t>
  </si>
  <si>
    <t>Amtliche Bescheinigungen, Zeugnisse u. Gutachten</t>
  </si>
  <si>
    <t>Amtliche Bescheinigungen</t>
  </si>
  <si>
    <t>(schriftliche Auskunft, Zeugnis ohne nähere gutachterliche Äußerung</t>
  </si>
  <si>
    <t>Zeugnisse, Gutachten</t>
  </si>
  <si>
    <t xml:space="preserve">a) </t>
  </si>
  <si>
    <t xml:space="preserve">Personenbeförderungsschein </t>
  </si>
  <si>
    <t xml:space="preserve">Ausführliches wissenschaftliches Gutachten </t>
  </si>
  <si>
    <t>Röntgenschirmbildaufnahme</t>
  </si>
  <si>
    <t>Ausfertigung und Aushändigung von Aufzeichnungen über Röntgenunter-</t>
  </si>
  <si>
    <t>suchungen an Patienten gem. § 28 Abs. 3 der Röntgen-Verordnung (RöV)</t>
  </si>
  <si>
    <t>1 facher Satz für</t>
  </si>
  <si>
    <t>Sonderleistung</t>
  </si>
  <si>
    <t>n.d. GOÄ</t>
  </si>
  <si>
    <t>1 facher Satz</t>
  </si>
  <si>
    <t xml:space="preserve">Zweitschriften von Gesundheitszeugnissen  </t>
  </si>
  <si>
    <t>361 - Regionalentwicklung / Bauleitplanung</t>
  </si>
  <si>
    <t>362.1-3 - Vermessungen/Liegenschaftskataster/Grundstückbewertung/Zentrale Aufgaben</t>
  </si>
  <si>
    <t>gebührenfrei</t>
  </si>
  <si>
    <t xml:space="preserve">Amtshandlungen oder Leistungen ärztlicher oder zahnärztlicher Natur, </t>
  </si>
  <si>
    <t>die nach den amtlichen Gebührenordnungen gebührenpflichtig sind.</t>
  </si>
  <si>
    <t xml:space="preserve">(Die nachstehenden Gebühren sind ggf. zusätzlich zu den Gebühren der </t>
  </si>
  <si>
    <t>Amtshandlungen oder Leistungen ärztlicher Natur, die nach der</t>
  </si>
  <si>
    <t>Amtshandlungen oder Leistungen zahnärztlicher Natur, die nach der</t>
  </si>
  <si>
    <t>Gebührenordnung für Ärzte (GOÄ) in der Fassung der Bekannt-</t>
  </si>
  <si>
    <t>machung vom 09.02.96 (BGBl. I S. 210) in der jeweils geltenden</t>
  </si>
  <si>
    <t>Gebührenordnung für Zahnärzte (GOZ) vom 22.10.87 (BGBl. I S.</t>
  </si>
  <si>
    <t>2316) in der jeweils geltenden Fassung gebührenpflichtig sind</t>
  </si>
  <si>
    <t>Amtshandlungen oder Leistungen ärztlicher oder zahnärztlicher Natur,</t>
  </si>
  <si>
    <t>die nach den amtlichen Gebührenordnungen (GOÄ oder GOZ) ge-</t>
  </si>
  <si>
    <t xml:space="preserve">bührenpflichtig sind und bei denen ein Leistungsträger im Sinne des </t>
  </si>
  <si>
    <t>§ 12 des Ersten Buches des Sozialgesetzbuches oder ein sonstiger</t>
  </si>
  <si>
    <t xml:space="preserve">öffentlich-rechtlicher Kostenträger die Zahlung leistet </t>
  </si>
  <si>
    <t>(§ 11 GOÄ/§ 3 GOZ)</t>
  </si>
  <si>
    <t>durchschnittlicher Arbeitsleistung zur Herstellung benötigt wird.</t>
  </si>
  <si>
    <t>des mittleren Dienstes beträgt</t>
  </si>
  <si>
    <t xml:space="preserve">Fassung gebührenpflichtig sind </t>
  </si>
  <si>
    <t>Umrechnungsfaktor</t>
  </si>
  <si>
    <t>bis</t>
  </si>
  <si>
    <t xml:space="preserve">straßen, z. B. gem. § 25 Abs. 4 StrWG NW </t>
  </si>
  <si>
    <t>Zeugnisse über ärztliche Befunde mit kurzer gutachterlicher</t>
  </si>
  <si>
    <t xml:space="preserve">Äußerung, Formgutachten (Einstellung, Einbürgerung, </t>
  </si>
  <si>
    <t>Pensionierung, Diensttauglichkeit u.ä.)</t>
  </si>
  <si>
    <t xml:space="preserve">je nach Art und Intensität der Nutzung jährlich </t>
  </si>
  <si>
    <t>Alte Fassung</t>
  </si>
  <si>
    <t>Alle Ämter / Abteilungen</t>
  </si>
  <si>
    <t>Ablichtung</t>
  </si>
  <si>
    <t>-</t>
  </si>
  <si>
    <t>Papierlichtpausen je Seite</t>
  </si>
  <si>
    <t>DIN A 4</t>
  </si>
  <si>
    <t>DIN A 3</t>
  </si>
  <si>
    <t>DIN A 2</t>
  </si>
  <si>
    <t>DIN A 1</t>
  </si>
  <si>
    <t>DIN A 0</t>
  </si>
  <si>
    <t>Transparente Lichtpausen je Seite</t>
  </si>
  <si>
    <t>Digitale S/W Kopie je Seite</t>
  </si>
  <si>
    <t>Erstkopie Papier oder Transparent (90 g)</t>
  </si>
  <si>
    <t>Digitale Farbkopie je Seite</t>
  </si>
  <si>
    <t>Mehrausfertigung Digitalkopie</t>
  </si>
  <si>
    <t>80 % der Erstkopie</t>
  </si>
  <si>
    <t xml:space="preserve">zzgl. anteilig DM/m2 </t>
  </si>
  <si>
    <t>auf der Basis DIN A 0</t>
  </si>
  <si>
    <t>Lichtpausen auf Folie je Seite</t>
  </si>
  <si>
    <t>Preis gem. digitaler</t>
  </si>
  <si>
    <t>Papier-Farbkopie</t>
  </si>
  <si>
    <t>Ausdrucke digitaler Daten (pro angefangener m2)</t>
  </si>
  <si>
    <t>Sämtliche Preise ohne Zuschnitt und Falten</t>
  </si>
  <si>
    <t>in Verbindung mit Kopieraufträgen gem. Tarifstelle 1 c</t>
  </si>
  <si>
    <t>schwarz-weiß je Vorlage zzgl.</t>
  </si>
  <si>
    <t>farbig je Vorlage zzgl.</t>
  </si>
  <si>
    <t xml:space="preserve">    Erstkopie Folie, Fotopapier  </t>
  </si>
  <si>
    <t xml:space="preserve">    Erstkopie Papier</t>
  </si>
  <si>
    <t xml:space="preserve">   Schwarz-weiß auf Papier (Laserausdruck bis zu 400 dpi)</t>
  </si>
  <si>
    <t xml:space="preserve">   Schwarz-weiß oder farbig (Tintenstrahlausdruck bis zu 600 dpi)</t>
  </si>
  <si>
    <t xml:space="preserve">          Papier</t>
  </si>
  <si>
    <t xml:space="preserve">          Folie, Fotopapier</t>
  </si>
  <si>
    <t>bei Buchstabe c) entfällt und wird mit Buchstabe d) zusammengefasst:</t>
  </si>
  <si>
    <t>2:1</t>
  </si>
  <si>
    <t>Für Schriftstücke, die in fremder Sprache abgefasst</t>
  </si>
  <si>
    <t>Die Gebühr für Prüfungen der Kassen-, Buch- und Betriebsführung</t>
  </si>
  <si>
    <t xml:space="preserve">wie folgt berechnet: </t>
  </si>
  <si>
    <t>Die Gebühr für jede angefangene Arbeitsstunde</t>
  </si>
  <si>
    <t>16.1</t>
  </si>
  <si>
    <t>16.2</t>
  </si>
  <si>
    <t>kehr dienen, einschl. der Anschlussbahnen im Sinne des</t>
  </si>
  <si>
    <t>lichen Verkehr dienen, mit Ausnahme der Anschluss-</t>
  </si>
  <si>
    <t>16.3</t>
  </si>
  <si>
    <t>16.4</t>
  </si>
  <si>
    <t>Verladestellen, Anlagen zur Holzabfuhr, Waagen,  jährlich</t>
  </si>
  <si>
    <t>22.1</t>
  </si>
  <si>
    <t>22.2</t>
  </si>
  <si>
    <t>22.3</t>
  </si>
  <si>
    <t>22.4</t>
  </si>
  <si>
    <t>22.5</t>
  </si>
  <si>
    <t>22.6</t>
  </si>
  <si>
    <t>22.7</t>
  </si>
  <si>
    <t>wie 22.2. b), jedoch mit wissenschaftlicher Begründung</t>
  </si>
  <si>
    <t>Tarifstellen 22.1 und 22.2 zu erheben.)</t>
  </si>
  <si>
    <t>zzgl. anteilig EURO/m²</t>
  </si>
  <si>
    <t>oder der abgelaufenen Haushaltsjahres/jahre</t>
  </si>
  <si>
    <t>Die Gebühren für die technische Betreuung der Wasser- und</t>
  </si>
  <si>
    <t>1 € =</t>
  </si>
  <si>
    <t>Abweichung zur Spitzumrechnung</t>
  </si>
  <si>
    <t>500 EURO Rohbausumme</t>
  </si>
  <si>
    <t>Umwelt</t>
  </si>
  <si>
    <r>
      <t>Anlage</t>
    </r>
    <r>
      <rPr>
        <sz val="10"/>
        <rFont val="Arial"/>
        <family val="2"/>
      </rPr>
      <t xml:space="preserve"> 2</t>
    </r>
    <r>
      <rPr>
        <sz val="8"/>
        <rFont val="Arial"/>
        <family val="2"/>
      </rPr>
      <t xml:space="preserve"> zur IV. Änderungssatzung
zur Allgemeinen Gebührensatzung</t>
    </r>
  </si>
  <si>
    <r>
      <t xml:space="preserve">Bei Herstellung von Abschriften im Wege der </t>
    </r>
    <r>
      <rPr>
        <sz val="10"/>
        <color indexed="8"/>
        <rFont val="Arial"/>
        <family val="2"/>
      </rPr>
      <t>Fotokopie</t>
    </r>
  </si>
  <si>
    <t>Belehrung nach § 43 Infektionsschutzgesetz</t>
  </si>
  <si>
    <t>22.8</t>
  </si>
  <si>
    <t>Röntgenschirmbildaufnahme bis zu 70 x 70 mm</t>
  </si>
  <si>
    <t>Röntgenschirmbildaufnahme über 70 x 70 mm</t>
  </si>
  <si>
    <t>bis 20 Seiten</t>
  </si>
  <si>
    <t>bis 100 Seiten</t>
  </si>
  <si>
    <t>bis 500 Seiten</t>
  </si>
  <si>
    <t>über 500 Seiten</t>
  </si>
  <si>
    <t>Tätigkeiten der Umweltabteilungen werden nach dem Zeitauf-</t>
  </si>
  <si>
    <t>Kopie / Ausdruck schwarz-weiß je Seite</t>
  </si>
  <si>
    <t>Unbedenklichkeitsbescheinigungen nach dem Bestattungsgesetz NRW</t>
  </si>
  <si>
    <t>2.1</t>
  </si>
  <si>
    <t>2.2</t>
  </si>
  <si>
    <t>entfallen</t>
  </si>
  <si>
    <t xml:space="preserve">des höheren Dienstes </t>
  </si>
  <si>
    <t xml:space="preserve">des gehobenen Dienstes </t>
  </si>
  <si>
    <t xml:space="preserve">des mittleren Dienstes </t>
  </si>
  <si>
    <t xml:space="preserve">Für die Übersendung von Akten beträgt die Gebühr 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</si>
</sst>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.00\ [$€-1]"/>
    <numFmt numFmtId="165" formatCode="#,##0.00\ &quot;DM&quot;"/>
    <numFmt numFmtId="166" formatCode="#,##0.000\ &quot;DM&quot;"/>
    <numFmt numFmtId="167" formatCode="#,##0.0000\ &quot;DM&quot;"/>
    <numFmt numFmtId="168" formatCode="#,##0.00000\ &quot;DM&quot;"/>
    <numFmt numFmtId="169" formatCode="#,##0.00000\ _D_M"/>
    <numFmt numFmtId="170" formatCode="0.00000"/>
    <numFmt numFmtId="171" formatCode="0.0000000"/>
    <numFmt numFmtId="172" formatCode="0.000000"/>
    <numFmt numFmtId="173" formatCode="0.0000"/>
    <numFmt numFmtId="174" formatCode="0.000"/>
    <numFmt numFmtId="175" formatCode="#,##0\ [$€-1];[Red]\-#,##0\ [$€-1]"/>
    <numFmt numFmtId="176" formatCode="#,##0.00\ [$€-1];[Red]\-#,##0.00\ [$€-1]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6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right"/>
    </xf>
    <xf numFmtId="0" fontId="2" fillId="0" borderId="0" xfId="0" applyFont="1" applyAlignment="1">
      <alignment/>
    </xf>
    <xf numFmtId="165" fontId="1" fillId="2" borderId="0" xfId="0" applyNumberFormat="1" applyFont="1" applyFill="1" applyBorder="1" applyAlignment="1">
      <alignment horizontal="center"/>
    </xf>
    <xf numFmtId="168" fontId="0" fillId="3" borderId="1" xfId="0" applyNumberFormat="1" applyFont="1" applyFill="1" applyBorder="1" applyAlignment="1" quotePrefix="1">
      <alignment horizontal="center"/>
    </xf>
    <xf numFmtId="165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4" fontId="0" fillId="3" borderId="0" xfId="0" applyNumberFormat="1" applyFont="1" applyFill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2" borderId="2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3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165" fontId="0" fillId="0" borderId="0" xfId="0" applyNumberFormat="1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165" fontId="0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8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8" fontId="0" fillId="0" borderId="0" xfId="0" applyNumberFormat="1" applyFont="1" applyBorder="1" applyAlignment="1">
      <alignment/>
    </xf>
    <xf numFmtId="16" fontId="0" fillId="0" borderId="0" xfId="0" applyNumberFormat="1" applyFont="1" applyAlignment="1" quotePrefix="1">
      <alignment horizontal="left"/>
    </xf>
    <xf numFmtId="0" fontId="0" fillId="0" borderId="0" xfId="0" applyFont="1" applyAlignment="1">
      <alignment/>
    </xf>
    <xf numFmtId="0" fontId="0" fillId="3" borderId="0" xfId="0" applyFont="1" applyFill="1" applyAlignment="1">
      <alignment horizontal="right"/>
    </xf>
    <xf numFmtId="4" fontId="0" fillId="0" borderId="0" xfId="0" applyNumberFormat="1" applyFont="1" applyAlignment="1">
      <alignment horizontal="left"/>
    </xf>
    <xf numFmtId="4" fontId="0" fillId="3" borderId="0" xfId="0" applyNumberFormat="1" applyFont="1" applyFill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4" xfId="0" applyNumberFormat="1" applyFont="1" applyBorder="1" applyAlignment="1">
      <alignment horizontal="center" vertical="center" wrapText="1"/>
    </xf>
    <xf numFmtId="0" fontId="0" fillId="2" borderId="5" xfId="0" applyFont="1" applyFill="1" applyBorder="1" applyAlignment="1">
      <alignment horizontal="right"/>
    </xf>
    <xf numFmtId="168" fontId="0" fillId="2" borderId="6" xfId="0" applyNumberFormat="1" applyFont="1" applyFill="1" applyBorder="1" applyAlignment="1">
      <alignment horizontal="center"/>
    </xf>
    <xf numFmtId="164" fontId="0" fillId="2" borderId="4" xfId="0" applyNumberFormat="1" applyFont="1" applyFill="1" applyBorder="1" applyAlignment="1">
      <alignment/>
    </xf>
    <xf numFmtId="165" fontId="0" fillId="2" borderId="4" xfId="0" applyNumberFormat="1" applyFont="1" applyFill="1" applyBorder="1" applyAlignment="1">
      <alignment/>
    </xf>
    <xf numFmtId="4" fontId="0" fillId="0" borderId="0" xfId="0" applyNumberFormat="1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164" fontId="7" fillId="3" borderId="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 quotePrefix="1">
      <alignment horizontal="left"/>
    </xf>
    <xf numFmtId="164" fontId="0" fillId="2" borderId="0" xfId="0" applyNumberFormat="1" applyFont="1" applyFill="1" applyBorder="1" applyAlignment="1">
      <alignment/>
    </xf>
    <xf numFmtId="165" fontId="0" fillId="2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36"/>
  <sheetViews>
    <sheetView tabSelected="1" workbookViewId="0" topLeftCell="A4">
      <selection activeCell="A4" sqref="A4"/>
    </sheetView>
  </sheetViews>
  <sheetFormatPr defaultColWidth="11.421875" defaultRowHeight="12.75"/>
  <cols>
    <col min="1" max="1" width="5.140625" style="22" customWidth="1"/>
    <col min="2" max="2" width="5.140625" style="13" customWidth="1"/>
    <col min="3" max="3" width="5.7109375" style="13" customWidth="1"/>
    <col min="4" max="4" width="51.8515625" style="13" bestFit="1" customWidth="1"/>
    <col min="5" max="5" width="3.00390625" style="23" customWidth="1"/>
    <col min="6" max="6" width="27.140625" style="8" bestFit="1" customWidth="1"/>
    <col min="7" max="7" width="2.7109375" style="13" hidden="1" customWidth="1"/>
    <col min="8" max="8" width="54.00390625" style="13" hidden="1" customWidth="1"/>
    <col min="9" max="9" width="10.421875" style="13" hidden="1" customWidth="1"/>
    <col min="10" max="10" width="13.00390625" style="24" hidden="1" customWidth="1"/>
    <col min="11" max="17" width="11.421875" style="13" hidden="1" customWidth="1"/>
    <col min="18" max="18" width="1.57421875" style="13" hidden="1" customWidth="1"/>
    <col min="19" max="21" width="0" style="13" hidden="1" customWidth="1"/>
    <col min="22" max="16384" width="11.421875" style="13" customWidth="1"/>
  </cols>
  <sheetData>
    <row r="1" spans="1:10" ht="12.75" hidden="1">
      <c r="A1" s="17"/>
      <c r="B1" s="18"/>
      <c r="C1" s="18"/>
      <c r="D1" s="19" t="s">
        <v>258</v>
      </c>
      <c r="E1" s="19"/>
      <c r="F1" s="6" t="s">
        <v>298</v>
      </c>
      <c r="H1" s="64" t="s">
        <v>265</v>
      </c>
      <c r="I1" s="64"/>
      <c r="J1" s="64"/>
    </row>
    <row r="2" spans="1:21" s="21" customFormat="1" ht="27" customHeight="1" hidden="1">
      <c r="A2" s="20"/>
      <c r="B2" s="20"/>
      <c r="C2" s="20"/>
      <c r="D2" s="20"/>
      <c r="E2" s="20"/>
      <c r="F2" s="42" t="s">
        <v>326</v>
      </c>
      <c r="S2" s="61" t="s">
        <v>323</v>
      </c>
      <c r="T2" s="62"/>
      <c r="U2" s="63"/>
    </row>
    <row r="3" spans="19:21" ht="12.75" hidden="1">
      <c r="S3" s="43" t="s">
        <v>322</v>
      </c>
      <c r="T3" s="44">
        <v>1.95583</v>
      </c>
      <c r="U3" s="14"/>
    </row>
    <row r="4" spans="1:6" s="32" customFormat="1" ht="12.75">
      <c r="A4" s="1"/>
      <c r="B4" s="2" t="s">
        <v>266</v>
      </c>
      <c r="C4" s="2"/>
      <c r="D4" s="2"/>
      <c r="E4" s="3"/>
      <c r="F4" s="5"/>
    </row>
    <row r="5" spans="1:10" s="15" customFormat="1" ht="12.75">
      <c r="A5" s="25"/>
      <c r="E5" s="26"/>
      <c r="F5" s="7"/>
      <c r="J5" s="27"/>
    </row>
    <row r="6" spans="1:2" ht="12.75">
      <c r="A6" s="22">
        <v>1</v>
      </c>
      <c r="B6" s="13" t="s">
        <v>0</v>
      </c>
    </row>
    <row r="8" spans="2:3" ht="12.75">
      <c r="B8" s="13" t="s">
        <v>1</v>
      </c>
      <c r="C8" s="13" t="s">
        <v>2</v>
      </c>
    </row>
    <row r="9" spans="3:21" ht="12.75">
      <c r="C9" s="13" t="s">
        <v>3</v>
      </c>
      <c r="F9" s="9">
        <v>1.5</v>
      </c>
      <c r="S9" s="45" t="e">
        <f>#REF!/$T$3</f>
        <v>#REF!</v>
      </c>
      <c r="T9" s="45" t="e">
        <f>F9-S9</f>
        <v>#REF!</v>
      </c>
      <c r="U9" s="46" t="e">
        <f>T9*$T$3</f>
        <v>#REF!</v>
      </c>
    </row>
    <row r="11" ht="12.75">
      <c r="C11" s="13" t="s">
        <v>4</v>
      </c>
    </row>
    <row r="12" ht="12.75">
      <c r="C12" s="13" t="s">
        <v>5</v>
      </c>
    </row>
    <row r="14" ht="12.75">
      <c r="C14" s="13" t="s">
        <v>6</v>
      </c>
    </row>
    <row r="15" ht="12.75">
      <c r="C15" s="13" t="s">
        <v>7</v>
      </c>
    </row>
    <row r="16" spans="3:21" ht="12.75">
      <c r="C16" s="13" t="s">
        <v>8</v>
      </c>
      <c r="F16" s="9">
        <v>1.5</v>
      </c>
      <c r="S16" s="45" t="e">
        <f>#REF!/$T$3</f>
        <v>#REF!</v>
      </c>
      <c r="T16" s="45" t="e">
        <f>F16-S16</f>
        <v>#REF!</v>
      </c>
      <c r="U16" s="46" t="e">
        <f>T16*$T$3</f>
        <v>#REF!</v>
      </c>
    </row>
    <row r="18" ht="12.75">
      <c r="C18" s="13" t="s">
        <v>299</v>
      </c>
    </row>
    <row r="19" ht="12.75">
      <c r="C19" s="13" t="s">
        <v>9</v>
      </c>
    </row>
    <row r="21" spans="2:3" ht="12.75">
      <c r="B21" s="13" t="s">
        <v>10</v>
      </c>
      <c r="C21" s="13" t="s">
        <v>11</v>
      </c>
    </row>
    <row r="22" ht="12.75">
      <c r="C22" s="13" t="s">
        <v>12</v>
      </c>
    </row>
    <row r="23" ht="12.75">
      <c r="C23" s="13" t="s">
        <v>13</v>
      </c>
    </row>
    <row r="24" ht="12.75">
      <c r="C24" s="13" t="s">
        <v>255</v>
      </c>
    </row>
    <row r="25" spans="3:21" ht="12.75">
      <c r="C25" s="51" t="s">
        <v>14</v>
      </c>
      <c r="D25" s="51"/>
      <c r="F25" s="56"/>
      <c r="J25" s="24">
        <v>27</v>
      </c>
      <c r="S25" s="45" t="e">
        <f>#REF!/$T$3</f>
        <v>#REF!</v>
      </c>
      <c r="T25" s="45" t="e">
        <f>F25-S25</f>
        <v>#REF!</v>
      </c>
      <c r="U25" s="46" t="e">
        <f>T25*$T$3</f>
        <v>#REF!</v>
      </c>
    </row>
    <row r="26" spans="3:21" ht="12.75">
      <c r="C26" s="51" t="s">
        <v>94</v>
      </c>
      <c r="D26" s="51"/>
      <c r="F26" s="56"/>
      <c r="S26" s="53"/>
      <c r="T26" s="53"/>
      <c r="U26" s="54"/>
    </row>
    <row r="27" spans="3:21" ht="12.75">
      <c r="C27" s="51"/>
      <c r="D27" s="51" t="s">
        <v>342</v>
      </c>
      <c r="F27" s="50">
        <v>34.95</v>
      </c>
      <c r="S27" s="53"/>
      <c r="T27" s="53"/>
      <c r="U27" s="54"/>
    </row>
    <row r="28" spans="3:21" ht="12.75">
      <c r="C28" s="51"/>
      <c r="D28" s="51" t="s">
        <v>343</v>
      </c>
      <c r="F28" s="50">
        <v>25.1</v>
      </c>
      <c r="S28" s="53"/>
      <c r="T28" s="53"/>
      <c r="U28" s="54"/>
    </row>
    <row r="29" spans="3:6" ht="12.75">
      <c r="C29" s="51"/>
      <c r="D29" s="51" t="s">
        <v>97</v>
      </c>
      <c r="F29" s="50">
        <v>18.4</v>
      </c>
    </row>
    <row r="31" ht="12.75">
      <c r="C31" s="13" t="s">
        <v>15</v>
      </c>
    </row>
    <row r="32" spans="3:21" ht="12.75">
      <c r="C32" s="13" t="s">
        <v>16</v>
      </c>
      <c r="F32" s="9">
        <v>0.03</v>
      </c>
      <c r="S32" s="45" t="e">
        <f>#REF!/$T$3</f>
        <v>#REF!</v>
      </c>
      <c r="T32" s="45" t="e">
        <f>F32-S32</f>
        <v>#REF!</v>
      </c>
      <c r="U32" s="46" t="e">
        <f>T32*$T$3</f>
        <v>#REF!</v>
      </c>
    </row>
    <row r="34" ht="12.75">
      <c r="C34" s="13" t="s">
        <v>17</v>
      </c>
    </row>
    <row r="35" spans="3:21" ht="12.75">
      <c r="C35" s="13" t="s">
        <v>18</v>
      </c>
      <c r="F35" s="9">
        <v>0.5</v>
      </c>
      <c r="S35" s="45" t="e">
        <f>#REF!/$T$3</f>
        <v>#REF!</v>
      </c>
      <c r="T35" s="45" t="e">
        <f>F35-S35</f>
        <v>#REF!</v>
      </c>
      <c r="U35" s="46" t="e">
        <f>T35*$T$3</f>
        <v>#REF!</v>
      </c>
    </row>
    <row r="37" spans="2:9" ht="12.75">
      <c r="B37" s="13" t="s">
        <v>19</v>
      </c>
      <c r="C37" s="13" t="s">
        <v>327</v>
      </c>
      <c r="H37" s="28" t="s">
        <v>267</v>
      </c>
      <c r="I37" s="28"/>
    </row>
    <row r="39" spans="4:21" ht="12.75">
      <c r="D39" s="29" t="s">
        <v>20</v>
      </c>
      <c r="E39" s="30"/>
      <c r="F39" s="9">
        <v>0.15</v>
      </c>
      <c r="H39" s="4" t="s">
        <v>297</v>
      </c>
      <c r="S39" s="45" t="e">
        <f>#REF!/$T$3</f>
        <v>#REF!</v>
      </c>
      <c r="T39" s="45" t="e">
        <f>F39-S39</f>
        <v>#REF!</v>
      </c>
      <c r="U39" s="46" t="e">
        <f>T39*$T$3</f>
        <v>#REF!</v>
      </c>
    </row>
    <row r="40" spans="4:21" ht="12.75">
      <c r="D40" s="29" t="s">
        <v>21</v>
      </c>
      <c r="E40" s="30"/>
      <c r="F40" s="9">
        <v>0.25</v>
      </c>
      <c r="H40" s="24" t="s">
        <v>269</v>
      </c>
      <c r="I40" s="22" t="s">
        <v>270</v>
      </c>
      <c r="J40" s="31">
        <v>2</v>
      </c>
      <c r="S40" s="45" t="e">
        <f>#REF!/$T$3</f>
        <v>#REF!</v>
      </c>
      <c r="T40" s="45" t="e">
        <f>F40-S40</f>
        <v>#REF!</v>
      </c>
      <c r="U40" s="46" t="e">
        <f>T40*$T$3</f>
        <v>#REF!</v>
      </c>
    </row>
    <row r="41" spans="9:10" ht="12.75">
      <c r="I41" s="22" t="s">
        <v>271</v>
      </c>
      <c r="J41" s="31">
        <v>3</v>
      </c>
    </row>
    <row r="42" spans="2:10" ht="12.75">
      <c r="B42" s="13" t="s">
        <v>22</v>
      </c>
      <c r="C42" s="13" t="s">
        <v>23</v>
      </c>
      <c r="I42" s="22" t="s">
        <v>272</v>
      </c>
      <c r="J42" s="31">
        <v>5</v>
      </c>
    </row>
    <row r="43" spans="9:10" ht="12.75">
      <c r="I43" s="22" t="s">
        <v>273</v>
      </c>
      <c r="J43" s="31">
        <v>8</v>
      </c>
    </row>
    <row r="44" spans="3:10" ht="12.75">
      <c r="C44" s="13" t="s">
        <v>337</v>
      </c>
      <c r="H44" s="33"/>
      <c r="I44" s="34" t="s">
        <v>274</v>
      </c>
      <c r="J44" s="35">
        <v>12</v>
      </c>
    </row>
    <row r="45" spans="4:10" ht="12.75">
      <c r="D45" s="29" t="s">
        <v>24</v>
      </c>
      <c r="E45" s="30"/>
      <c r="H45" s="13" t="s">
        <v>275</v>
      </c>
      <c r="I45" s="22" t="s">
        <v>270</v>
      </c>
      <c r="J45" s="31">
        <v>4</v>
      </c>
    </row>
    <row r="46" spans="4:21" ht="12.75">
      <c r="D46" s="29" t="s">
        <v>25</v>
      </c>
      <c r="E46" s="30"/>
      <c r="F46" s="9">
        <v>3.5</v>
      </c>
      <c r="I46" s="22" t="s">
        <v>271</v>
      </c>
      <c r="J46" s="31">
        <v>6</v>
      </c>
      <c r="S46" s="45" t="e">
        <f>#REF!/$T$3</f>
        <v>#REF!</v>
      </c>
      <c r="T46" s="45" t="e">
        <f>F46-S46</f>
        <v>#REF!</v>
      </c>
      <c r="U46" s="46" t="e">
        <f>T46*$T$3</f>
        <v>#REF!</v>
      </c>
    </row>
    <row r="47" spans="4:21" ht="12.75">
      <c r="D47" s="29" t="s">
        <v>26</v>
      </c>
      <c r="E47" s="30"/>
      <c r="F47" s="9">
        <v>6.5</v>
      </c>
      <c r="I47" s="22" t="s">
        <v>272</v>
      </c>
      <c r="J47" s="31">
        <v>10</v>
      </c>
      <c r="S47" s="45" t="e">
        <f>#REF!/$T$3</f>
        <v>#REF!</v>
      </c>
      <c r="T47" s="45" t="e">
        <f>F47-S47</f>
        <v>#REF!</v>
      </c>
      <c r="U47" s="46" t="e">
        <f>T47*$T$3</f>
        <v>#REF!</v>
      </c>
    </row>
    <row r="48" spans="9:10" ht="12.75">
      <c r="I48" s="22" t="s">
        <v>273</v>
      </c>
      <c r="J48" s="31">
        <v>16</v>
      </c>
    </row>
    <row r="49" spans="4:10" ht="12.75">
      <c r="D49" s="29" t="s">
        <v>27</v>
      </c>
      <c r="E49" s="30"/>
      <c r="I49" s="22" t="s">
        <v>274</v>
      </c>
      <c r="J49" s="31">
        <v>24</v>
      </c>
    </row>
    <row r="50" spans="4:21" ht="12.75">
      <c r="D50" s="29" t="s">
        <v>25</v>
      </c>
      <c r="E50" s="30"/>
      <c r="F50" s="9">
        <v>5.5</v>
      </c>
      <c r="H50" s="13" t="s">
        <v>276</v>
      </c>
      <c r="I50" s="22" t="s">
        <v>25</v>
      </c>
      <c r="J50" s="31">
        <v>5</v>
      </c>
      <c r="S50" s="45" t="e">
        <f>#REF!/$T$3</f>
        <v>#REF!</v>
      </c>
      <c r="T50" s="45" t="e">
        <f>F50-S50</f>
        <v>#REF!</v>
      </c>
      <c r="U50" s="46" t="e">
        <f>T50*$T$3</f>
        <v>#REF!</v>
      </c>
    </row>
    <row r="51" spans="4:21" ht="12.75">
      <c r="D51" s="29" t="s">
        <v>26</v>
      </c>
      <c r="E51" s="30"/>
      <c r="F51" s="9">
        <v>12.5</v>
      </c>
      <c r="H51" s="13" t="s">
        <v>277</v>
      </c>
      <c r="I51" s="22" t="s">
        <v>273</v>
      </c>
      <c r="J51" s="31">
        <v>8</v>
      </c>
      <c r="S51" s="45" t="e">
        <f>#REF!/$T$3</f>
        <v>#REF!</v>
      </c>
      <c r="T51" s="45" t="e">
        <f>F51-S51</f>
        <v>#REF!</v>
      </c>
      <c r="U51" s="46" t="e">
        <f>T51*$T$3</f>
        <v>#REF!</v>
      </c>
    </row>
    <row r="52" spans="9:10" ht="12.75">
      <c r="I52" s="22" t="s">
        <v>274</v>
      </c>
      <c r="J52" s="31">
        <v>12</v>
      </c>
    </row>
    <row r="53" spans="3:8" ht="12.75">
      <c r="C53" s="13" t="s">
        <v>28</v>
      </c>
      <c r="H53" s="13" t="s">
        <v>278</v>
      </c>
    </row>
    <row r="54" spans="4:10" ht="12.75">
      <c r="D54" s="29" t="s">
        <v>29</v>
      </c>
      <c r="E54" s="30"/>
      <c r="H54" s="13" t="s">
        <v>292</v>
      </c>
      <c r="I54" s="22" t="s">
        <v>270</v>
      </c>
      <c r="J54" s="31">
        <v>4</v>
      </c>
    </row>
    <row r="55" spans="4:21" ht="12.75">
      <c r="D55" s="29" t="s">
        <v>25</v>
      </c>
      <c r="E55" s="30"/>
      <c r="F55" s="9">
        <v>5.5</v>
      </c>
      <c r="I55" s="22" t="s">
        <v>271</v>
      </c>
      <c r="J55" s="31">
        <v>6</v>
      </c>
      <c r="S55" s="45" t="e">
        <f>#REF!/$T$3</f>
        <v>#REF!</v>
      </c>
      <c r="T55" s="45" t="e">
        <f>F55-S55</f>
        <v>#REF!</v>
      </c>
      <c r="U55" s="46" t="e">
        <f>T55*$T$3</f>
        <v>#REF!</v>
      </c>
    </row>
    <row r="56" spans="4:21" ht="12.75">
      <c r="D56" s="29" t="s">
        <v>26</v>
      </c>
      <c r="E56" s="30"/>
      <c r="F56" s="9">
        <v>12.5</v>
      </c>
      <c r="I56" s="22" t="s">
        <v>272</v>
      </c>
      <c r="J56" s="31">
        <v>10</v>
      </c>
      <c r="S56" s="45" t="e">
        <f>#REF!/$T$3</f>
        <v>#REF!</v>
      </c>
      <c r="T56" s="45" t="e">
        <f>F56-S56</f>
        <v>#REF!</v>
      </c>
      <c r="U56" s="46" t="e">
        <f>T56*$T$3</f>
        <v>#REF!</v>
      </c>
    </row>
    <row r="57" spans="4:10" ht="12.75">
      <c r="D57" s="29"/>
      <c r="E57" s="30"/>
      <c r="I57" s="22" t="s">
        <v>273</v>
      </c>
      <c r="J57" s="31">
        <v>16</v>
      </c>
    </row>
    <row r="58" spans="4:10" ht="12.75">
      <c r="D58" s="29" t="s">
        <v>30</v>
      </c>
      <c r="E58" s="30"/>
      <c r="I58" s="22" t="s">
        <v>274</v>
      </c>
      <c r="J58" s="31">
        <v>24</v>
      </c>
    </row>
    <row r="59" spans="4:21" ht="12.75">
      <c r="D59" s="29" t="s">
        <v>25</v>
      </c>
      <c r="E59" s="30"/>
      <c r="F59" s="9">
        <v>8</v>
      </c>
      <c r="H59" s="13" t="s">
        <v>291</v>
      </c>
      <c r="I59" s="22" t="s">
        <v>270</v>
      </c>
      <c r="J59" s="31">
        <v>6</v>
      </c>
      <c r="S59" s="45" t="e">
        <f>#REF!/$T$3</f>
        <v>#REF!</v>
      </c>
      <c r="T59" s="45" t="e">
        <f>F59-S59</f>
        <v>#REF!</v>
      </c>
      <c r="U59" s="46" t="e">
        <f>T59*$T$3</f>
        <v>#REF!</v>
      </c>
    </row>
    <row r="60" spans="4:21" ht="12.75">
      <c r="D60" s="29" t="s">
        <v>26</v>
      </c>
      <c r="E60" s="30"/>
      <c r="F60" s="9">
        <v>15</v>
      </c>
      <c r="I60" s="22" t="s">
        <v>271</v>
      </c>
      <c r="J60" s="31">
        <v>9</v>
      </c>
      <c r="S60" s="45" t="e">
        <f>#REF!/$T$3</f>
        <v>#REF!</v>
      </c>
      <c r="T60" s="45" t="e">
        <f>F60-S60</f>
        <v>#REF!</v>
      </c>
      <c r="U60" s="46" t="e">
        <f>T60*$T$3</f>
        <v>#REF!</v>
      </c>
    </row>
    <row r="61" spans="9:10" ht="12.75">
      <c r="I61" s="22" t="s">
        <v>272</v>
      </c>
      <c r="J61" s="31">
        <v>15</v>
      </c>
    </row>
    <row r="62" spans="3:24" ht="12.75">
      <c r="C62" s="13" t="s">
        <v>31</v>
      </c>
      <c r="E62" s="22"/>
      <c r="F62" s="12" t="s">
        <v>32</v>
      </c>
      <c r="I62" s="22" t="s">
        <v>273</v>
      </c>
      <c r="J62" s="31">
        <v>20</v>
      </c>
      <c r="T62" s="47"/>
      <c r="U62" s="47"/>
      <c r="V62" s="48"/>
      <c r="W62" s="48"/>
      <c r="X62" s="48"/>
    </row>
    <row r="63" spans="5:24" ht="12.75">
      <c r="E63" s="22"/>
      <c r="F63" s="12" t="s">
        <v>319</v>
      </c>
      <c r="I63" s="22" t="s">
        <v>274</v>
      </c>
      <c r="J63" s="31">
        <v>30</v>
      </c>
      <c r="T63" s="47"/>
      <c r="U63" s="47"/>
      <c r="V63" s="48"/>
      <c r="W63" s="48"/>
      <c r="X63" s="48"/>
    </row>
    <row r="64" spans="5:24" ht="12.75">
      <c r="E64" s="22"/>
      <c r="F64" s="12" t="s">
        <v>282</v>
      </c>
      <c r="T64" s="47"/>
      <c r="U64" s="47"/>
      <c r="V64" s="48"/>
      <c r="W64" s="48"/>
      <c r="X64" s="48"/>
    </row>
    <row r="65" spans="8:10" ht="12.75">
      <c r="H65" s="13" t="s">
        <v>279</v>
      </c>
      <c r="I65" s="64" t="s">
        <v>280</v>
      </c>
      <c r="J65" s="64"/>
    </row>
    <row r="66" spans="3:10" ht="12.75">
      <c r="C66" s="13" t="s">
        <v>33</v>
      </c>
      <c r="I66" s="64" t="s">
        <v>281</v>
      </c>
      <c r="J66" s="64"/>
    </row>
    <row r="67" spans="9:10" ht="12.75">
      <c r="I67" s="64" t="s">
        <v>282</v>
      </c>
      <c r="J67" s="64"/>
    </row>
    <row r="68" ht="12.75">
      <c r="C68" s="13" t="s">
        <v>34</v>
      </c>
    </row>
    <row r="69" spans="4:7" ht="12.75">
      <c r="D69" s="29" t="s">
        <v>35</v>
      </c>
      <c r="E69" s="30"/>
      <c r="F69" s="10" t="s">
        <v>37</v>
      </c>
      <c r="G69" s="10"/>
    </row>
    <row r="70" spans="4:7" ht="12.75">
      <c r="D70" s="29" t="s">
        <v>36</v>
      </c>
      <c r="E70" s="30"/>
      <c r="F70" s="10" t="s">
        <v>38</v>
      </c>
      <c r="G70" s="10"/>
    </row>
    <row r="71" spans="4:10" ht="12.75">
      <c r="D71" s="29"/>
      <c r="E71" s="30"/>
      <c r="H71" s="13" t="s">
        <v>283</v>
      </c>
      <c r="I71" s="64" t="s">
        <v>284</v>
      </c>
      <c r="J71" s="64"/>
    </row>
    <row r="72" spans="4:10" ht="12.75">
      <c r="D72" s="29" t="s">
        <v>39</v>
      </c>
      <c r="E72" s="30"/>
      <c r="I72" s="64" t="s">
        <v>285</v>
      </c>
      <c r="J72" s="64"/>
    </row>
    <row r="73" spans="4:21" ht="12.75">
      <c r="D73" s="29" t="s">
        <v>40</v>
      </c>
      <c r="E73" s="30"/>
      <c r="F73" s="9">
        <v>5</v>
      </c>
      <c r="H73" s="13" t="s">
        <v>286</v>
      </c>
      <c r="I73" s="23"/>
      <c r="S73" s="45" t="e">
        <f>#REF!/$T$3</f>
        <v>#REF!</v>
      </c>
      <c r="T73" s="45" t="e">
        <f>F73-S73</f>
        <v>#REF!</v>
      </c>
      <c r="U73" s="46" t="e">
        <f>T73*$T$3</f>
        <v>#REF!</v>
      </c>
    </row>
    <row r="74" spans="8:10" ht="12.75">
      <c r="H74" s="13" t="s">
        <v>293</v>
      </c>
      <c r="I74" s="23"/>
      <c r="J74" s="31">
        <v>12</v>
      </c>
    </row>
    <row r="75" spans="2:10" ht="12.75">
      <c r="B75" s="13" t="s">
        <v>41</v>
      </c>
      <c r="H75" s="13" t="s">
        <v>294</v>
      </c>
      <c r="I75" s="23"/>
      <c r="J75" s="13"/>
    </row>
    <row r="76" spans="8:10" ht="12.75">
      <c r="H76" s="13" t="s">
        <v>295</v>
      </c>
      <c r="I76" s="23"/>
      <c r="J76" s="31">
        <v>20</v>
      </c>
    </row>
    <row r="77" spans="2:10" ht="12.75">
      <c r="B77" s="13" t="s">
        <v>42</v>
      </c>
      <c r="H77" s="13" t="s">
        <v>296</v>
      </c>
      <c r="J77" s="31">
        <v>25</v>
      </c>
    </row>
    <row r="78" ht="12.75">
      <c r="B78" s="13" t="s">
        <v>43</v>
      </c>
    </row>
    <row r="80" spans="1:2" ht="12.75">
      <c r="A80" s="58" t="s">
        <v>339</v>
      </c>
      <c r="B80" s="13" t="s">
        <v>44</v>
      </c>
    </row>
    <row r="81" ht="12.75">
      <c r="B81" s="13" t="s">
        <v>45</v>
      </c>
    </row>
    <row r="82" ht="12.75">
      <c r="B82" s="13" t="s">
        <v>46</v>
      </c>
    </row>
    <row r="83" spans="2:21" ht="12.75">
      <c r="B83" s="13" t="s">
        <v>47</v>
      </c>
      <c r="F83" s="56"/>
      <c r="S83" s="45" t="e">
        <f>#REF!/$T$3</f>
        <v>#REF!</v>
      </c>
      <c r="T83" s="45" t="e">
        <f>F83-S83</f>
        <v>#REF!</v>
      </c>
      <c r="U83" s="46" t="e">
        <f>T83*$T$3</f>
        <v>#REF!</v>
      </c>
    </row>
    <row r="84" spans="3:4" ht="12.75">
      <c r="C84" s="51" t="s">
        <v>94</v>
      </c>
      <c r="D84" s="51"/>
    </row>
    <row r="85" spans="3:6" ht="12.75">
      <c r="C85" s="51"/>
      <c r="D85" s="51" t="s">
        <v>219</v>
      </c>
      <c r="F85" s="50">
        <v>34.95</v>
      </c>
    </row>
    <row r="86" spans="3:6" ht="12.75">
      <c r="C86" s="51"/>
      <c r="D86" s="51" t="s">
        <v>343</v>
      </c>
      <c r="F86" s="50">
        <v>25.1</v>
      </c>
    </row>
    <row r="87" spans="3:6" ht="12.75">
      <c r="C87" s="51"/>
      <c r="D87" s="51" t="s">
        <v>344</v>
      </c>
      <c r="F87" s="50">
        <v>18.4</v>
      </c>
    </row>
    <row r="88" spans="3:6" ht="12.75">
      <c r="C88" s="51"/>
      <c r="D88" s="51"/>
      <c r="F88" s="50"/>
    </row>
    <row r="89" spans="3:6" ht="12.75">
      <c r="C89" s="51"/>
      <c r="D89" s="51"/>
      <c r="F89" s="56"/>
    </row>
    <row r="90" spans="1:21" ht="12.75">
      <c r="A90" s="58" t="s">
        <v>340</v>
      </c>
      <c r="B90" s="51" t="s">
        <v>345</v>
      </c>
      <c r="C90" s="51"/>
      <c r="D90" s="51"/>
      <c r="F90" s="55"/>
      <c r="S90" s="53"/>
      <c r="T90" s="53"/>
      <c r="U90" s="54"/>
    </row>
    <row r="91" spans="1:21" ht="12.75">
      <c r="A91" s="57"/>
      <c r="B91" s="51"/>
      <c r="C91" s="51"/>
      <c r="D91" s="51" t="s">
        <v>332</v>
      </c>
      <c r="F91" s="50">
        <v>10</v>
      </c>
      <c r="S91" s="53"/>
      <c r="T91" s="53"/>
      <c r="U91" s="54"/>
    </row>
    <row r="92" spans="1:21" ht="12.75">
      <c r="A92" s="57"/>
      <c r="B92" s="51"/>
      <c r="C92" s="51"/>
      <c r="D92" s="51" t="s">
        <v>333</v>
      </c>
      <c r="F92" s="50">
        <v>30</v>
      </c>
      <c r="S92" s="53"/>
      <c r="T92" s="53"/>
      <c r="U92" s="54"/>
    </row>
    <row r="93" spans="1:21" ht="12.75">
      <c r="A93" s="57"/>
      <c r="B93" s="51"/>
      <c r="C93" s="51"/>
      <c r="D93" s="51" t="s">
        <v>334</v>
      </c>
      <c r="F93" s="50">
        <v>60</v>
      </c>
      <c r="S93" s="53"/>
      <c r="T93" s="53"/>
      <c r="U93" s="54"/>
    </row>
    <row r="94" spans="1:21" ht="12.75">
      <c r="A94" s="57"/>
      <c r="B94" s="51"/>
      <c r="C94" s="51"/>
      <c r="D94" s="51" t="s">
        <v>335</v>
      </c>
      <c r="F94" s="50">
        <v>100</v>
      </c>
      <c r="S94" s="53"/>
      <c r="T94" s="53"/>
      <c r="U94" s="54"/>
    </row>
    <row r="95" spans="3:6" ht="12.75">
      <c r="C95" s="51"/>
      <c r="D95" s="51"/>
      <c r="F95" s="50"/>
    </row>
    <row r="97" spans="1:2" ht="12.75">
      <c r="A97" s="22">
        <v>3</v>
      </c>
      <c r="B97" s="13" t="s">
        <v>48</v>
      </c>
    </row>
    <row r="99" spans="2:21" ht="12.75">
      <c r="B99" s="13" t="s">
        <v>1</v>
      </c>
      <c r="C99" s="13" t="s">
        <v>49</v>
      </c>
      <c r="F99" s="9">
        <v>1</v>
      </c>
      <c r="S99" s="45" t="e">
        <f>#REF!/$T$3</f>
        <v>#REF!</v>
      </c>
      <c r="T99" s="45" t="e">
        <f>F99-S99</f>
        <v>#REF!</v>
      </c>
      <c r="U99" s="46" t="e">
        <f>T99*$T$3</f>
        <v>#REF!</v>
      </c>
    </row>
    <row r="101" spans="2:3" ht="12.75">
      <c r="B101" s="13" t="s">
        <v>10</v>
      </c>
      <c r="C101" s="13" t="s">
        <v>50</v>
      </c>
    </row>
    <row r="102" spans="3:21" ht="12.75">
      <c r="C102" s="13" t="s">
        <v>51</v>
      </c>
      <c r="F102" s="9">
        <v>2.5</v>
      </c>
      <c r="S102" s="45" t="e">
        <f>#REF!/$T$3</f>
        <v>#REF!</v>
      </c>
      <c r="T102" s="45" t="e">
        <f>F102-S102</f>
        <v>#REF!</v>
      </c>
      <c r="U102" s="46" t="e">
        <f>T102*$T$3</f>
        <v>#REF!</v>
      </c>
    </row>
    <row r="104" spans="2:11" ht="12.75">
      <c r="B104" s="13" t="s">
        <v>52</v>
      </c>
      <c r="K104" s="13" t="s">
        <v>287</v>
      </c>
    </row>
    <row r="105" ht="12.75">
      <c r="B105" s="13" t="s">
        <v>53</v>
      </c>
    </row>
    <row r="106" spans="10:11" ht="12.75">
      <c r="J106" s="24" t="s">
        <v>22</v>
      </c>
      <c r="K106" s="13" t="s">
        <v>34</v>
      </c>
    </row>
    <row r="107" spans="11:12" ht="12.75">
      <c r="K107" s="13" t="s">
        <v>268</v>
      </c>
      <c r="L107" s="13" t="s">
        <v>35</v>
      </c>
    </row>
    <row r="108" spans="1:13" ht="12.75">
      <c r="A108" s="22">
        <v>4</v>
      </c>
      <c r="B108" s="13" t="s">
        <v>1</v>
      </c>
      <c r="C108" s="13" t="s">
        <v>54</v>
      </c>
      <c r="L108" s="13" t="s">
        <v>36</v>
      </c>
      <c r="M108" s="13" t="s">
        <v>37</v>
      </c>
    </row>
    <row r="109" spans="3:21" ht="12.75">
      <c r="C109" s="13" t="s">
        <v>3</v>
      </c>
      <c r="F109" s="9">
        <v>0.3</v>
      </c>
      <c r="N109" s="13" t="s">
        <v>38</v>
      </c>
      <c r="S109" s="45" t="e">
        <f>#REF!/$T$3</f>
        <v>#REF!</v>
      </c>
      <c r="T109" s="45" t="e">
        <f>F109-S109</f>
        <v>#REF!</v>
      </c>
      <c r="U109" s="46" t="e">
        <f>T109*$T$3</f>
        <v>#REF!</v>
      </c>
    </row>
    <row r="110" spans="3:21" ht="12.75">
      <c r="C110" s="13" t="s">
        <v>55</v>
      </c>
      <c r="F110" s="9">
        <v>1</v>
      </c>
      <c r="K110" s="13" t="s">
        <v>268</v>
      </c>
      <c r="L110" s="13" t="s">
        <v>288</v>
      </c>
      <c r="S110" s="45" t="e">
        <f>#REF!/$T$3</f>
        <v>#REF!</v>
      </c>
      <c r="T110" s="45" t="e">
        <f>F110-S110</f>
        <v>#REF!</v>
      </c>
      <c r="U110" s="46" t="e">
        <f>T110*$T$3</f>
        <v>#REF!</v>
      </c>
    </row>
    <row r="111" spans="13:14" ht="12.75">
      <c r="M111" s="13" t="s">
        <v>289</v>
      </c>
      <c r="N111" s="31">
        <v>2</v>
      </c>
    </row>
    <row r="112" spans="2:14" ht="12.75">
      <c r="B112" s="13" t="s">
        <v>10</v>
      </c>
      <c r="C112" s="13" t="s">
        <v>56</v>
      </c>
      <c r="M112" s="13" t="s">
        <v>290</v>
      </c>
      <c r="N112" s="31">
        <v>8</v>
      </c>
    </row>
    <row r="113" spans="3:21" ht="12.75">
      <c r="C113" s="13" t="s">
        <v>57</v>
      </c>
      <c r="F113" s="9">
        <v>0.3</v>
      </c>
      <c r="S113" s="45" t="e">
        <f>#REF!/$T$3</f>
        <v>#REF!</v>
      </c>
      <c r="T113" s="45" t="e">
        <f>F113-S113</f>
        <v>#REF!</v>
      </c>
      <c r="U113" s="46" t="e">
        <f>T113*$T$3</f>
        <v>#REF!</v>
      </c>
    </row>
    <row r="114" spans="3:21" ht="12.75">
      <c r="C114" s="13" t="s">
        <v>58</v>
      </c>
      <c r="F114" s="9">
        <v>0.2</v>
      </c>
      <c r="S114" s="45" t="e">
        <f>#REF!/$T$3</f>
        <v>#REF!</v>
      </c>
      <c r="T114" s="45" t="e">
        <f>F114-S114</f>
        <v>#REF!</v>
      </c>
      <c r="U114" s="46" t="e">
        <f>T114*$T$3</f>
        <v>#REF!</v>
      </c>
    </row>
    <row r="117" spans="1:2" ht="12.75">
      <c r="A117" s="22">
        <v>5</v>
      </c>
      <c r="B117" s="13" t="s">
        <v>59</v>
      </c>
    </row>
    <row r="118" ht="12.75">
      <c r="B118" s="13" t="s">
        <v>60</v>
      </c>
    </row>
    <row r="119" ht="12.75">
      <c r="B119" s="13" t="s">
        <v>61</v>
      </c>
    </row>
    <row r="120" spans="2:21" ht="12.75">
      <c r="B120" s="13" t="s">
        <v>62</v>
      </c>
      <c r="F120" s="56"/>
      <c r="S120" s="45" t="e">
        <f>#REF!/$T$3</f>
        <v>#REF!</v>
      </c>
      <c r="T120" s="45" t="e">
        <f>F120-S120</f>
        <v>#REF!</v>
      </c>
      <c r="U120" s="46" t="e">
        <f>T120*$T$3</f>
        <v>#REF!</v>
      </c>
    </row>
    <row r="121" spans="3:21" ht="12.75">
      <c r="C121" s="51" t="s">
        <v>94</v>
      </c>
      <c r="D121" s="51"/>
      <c r="F121" s="56"/>
      <c r="S121" s="53"/>
      <c r="T121" s="53"/>
      <c r="U121" s="54"/>
    </row>
    <row r="122" spans="3:21" ht="12.75">
      <c r="C122" s="51"/>
      <c r="D122" s="51" t="s">
        <v>342</v>
      </c>
      <c r="F122" s="50">
        <v>34.95</v>
      </c>
      <c r="S122" s="53"/>
      <c r="T122" s="53"/>
      <c r="U122" s="54"/>
    </row>
    <row r="123" spans="3:21" ht="12.75">
      <c r="C123" s="51"/>
      <c r="D123" s="51" t="s">
        <v>343</v>
      </c>
      <c r="F123" s="50">
        <v>25.1</v>
      </c>
      <c r="S123" s="53"/>
      <c r="T123" s="53"/>
      <c r="U123" s="54"/>
    </row>
    <row r="124" spans="3:6" ht="12.75">
      <c r="C124" s="51"/>
      <c r="D124" s="51" t="s">
        <v>97</v>
      </c>
      <c r="F124" s="50">
        <v>18.4</v>
      </c>
    </row>
    <row r="126" spans="1:2" ht="12.75">
      <c r="A126" s="22">
        <v>6</v>
      </c>
      <c r="B126" s="13" t="s">
        <v>63</v>
      </c>
    </row>
    <row r="127" spans="2:21" ht="12.75">
      <c r="B127" s="13" t="s">
        <v>64</v>
      </c>
      <c r="F127" s="9">
        <v>1.5</v>
      </c>
      <c r="S127" s="45" t="e">
        <f>#REF!/$T$3</f>
        <v>#REF!</v>
      </c>
      <c r="T127" s="45" t="e">
        <f>F127-S127</f>
        <v>#REF!</v>
      </c>
      <c r="U127" s="46" t="e">
        <f>T127*$T$3</f>
        <v>#REF!</v>
      </c>
    </row>
    <row r="128" spans="6:21" ht="12.75">
      <c r="F128" s="55"/>
      <c r="S128" s="53"/>
      <c r="T128" s="53"/>
      <c r="U128" s="54"/>
    </row>
    <row r="130" spans="1:10" s="32" customFormat="1" ht="12.75">
      <c r="A130" s="1"/>
      <c r="B130" s="2" t="s">
        <v>65</v>
      </c>
      <c r="C130" s="2" t="s">
        <v>66</v>
      </c>
      <c r="D130" s="2"/>
      <c r="E130" s="3"/>
      <c r="F130" s="5"/>
      <c r="J130" s="41"/>
    </row>
    <row r="132" spans="1:2" ht="12.75">
      <c r="A132" s="22">
        <v>7</v>
      </c>
      <c r="B132" s="13" t="s">
        <v>67</v>
      </c>
    </row>
    <row r="134" ht="12.75">
      <c r="B134" s="13" t="s">
        <v>68</v>
      </c>
    </row>
    <row r="135" ht="12.75">
      <c r="B135" s="13" t="s">
        <v>69</v>
      </c>
    </row>
    <row r="136" ht="12.75">
      <c r="B136" s="13" t="s">
        <v>70</v>
      </c>
    </row>
    <row r="137" spans="2:21" ht="12.75">
      <c r="B137" s="13" t="s">
        <v>71</v>
      </c>
      <c r="F137" s="50">
        <v>50.2</v>
      </c>
      <c r="S137" s="45" t="e">
        <f>#REF!/$T$3</f>
        <v>#REF!</v>
      </c>
      <c r="T137" s="45" t="e">
        <f>F137-S137</f>
        <v>#REF!</v>
      </c>
      <c r="U137" s="46" t="e">
        <f>T137*$T$3</f>
        <v>#REF!</v>
      </c>
    </row>
    <row r="138" ht="25.5" customHeight="1"/>
    <row r="139" spans="1:10" s="32" customFormat="1" ht="12.75">
      <c r="A139" s="1"/>
      <c r="B139" s="2" t="s">
        <v>72</v>
      </c>
      <c r="C139" s="2"/>
      <c r="D139" s="2"/>
      <c r="E139" s="3"/>
      <c r="F139" s="5"/>
      <c r="J139" s="41"/>
    </row>
    <row r="141" spans="1:2" ht="12.75">
      <c r="A141" s="22">
        <v>8</v>
      </c>
      <c r="B141" s="13" t="s">
        <v>73</v>
      </c>
    </row>
    <row r="143" spans="2:3" ht="12.75">
      <c r="B143" s="13" t="s">
        <v>1</v>
      </c>
      <c r="C143" s="13" t="s">
        <v>300</v>
      </c>
    </row>
    <row r="144" ht="12.75">
      <c r="C144" s="13" t="s">
        <v>74</v>
      </c>
    </row>
    <row r="145" ht="12.75">
      <c r="C145" s="13" t="s">
        <v>75</v>
      </c>
    </row>
    <row r="146" ht="12.75">
      <c r="C146" s="13" t="s">
        <v>76</v>
      </c>
    </row>
    <row r="147" spans="3:21" ht="12.75">
      <c r="C147" s="13" t="s">
        <v>77</v>
      </c>
      <c r="F147" s="50">
        <v>50.2</v>
      </c>
      <c r="S147" s="45" t="e">
        <f>#REF!/$T$3</f>
        <v>#REF!</v>
      </c>
      <c r="T147" s="45" t="e">
        <f>F147-S147</f>
        <v>#REF!</v>
      </c>
      <c r="U147" s="46" t="e">
        <f>T147*$T$3</f>
        <v>#REF!</v>
      </c>
    </row>
    <row r="149" spans="2:3" ht="12.75">
      <c r="B149" s="13" t="s">
        <v>10</v>
      </c>
      <c r="C149" s="13" t="s">
        <v>78</v>
      </c>
    </row>
    <row r="151" spans="2:3" ht="12.75">
      <c r="B151" s="13" t="s">
        <v>19</v>
      </c>
      <c r="C151" s="13" t="s">
        <v>79</v>
      </c>
    </row>
    <row r="152" ht="12.75">
      <c r="C152" s="13" t="s">
        <v>80</v>
      </c>
    </row>
    <row r="153" ht="25.5" customHeight="1"/>
    <row r="154" spans="1:10" s="32" customFormat="1" ht="12.75">
      <c r="A154" s="1"/>
      <c r="B154" s="2" t="s">
        <v>81</v>
      </c>
      <c r="C154" s="2"/>
      <c r="D154" s="2"/>
      <c r="E154" s="3"/>
      <c r="F154" s="5"/>
      <c r="J154" s="41"/>
    </row>
    <row r="156" spans="1:2" ht="12.75">
      <c r="A156" s="22">
        <v>9</v>
      </c>
      <c r="B156" s="13" t="s">
        <v>82</v>
      </c>
    </row>
    <row r="157" ht="12.75">
      <c r="B157" s="13" t="s">
        <v>83</v>
      </c>
    </row>
    <row r="158" spans="2:21" ht="12.75">
      <c r="B158" s="13" t="s">
        <v>84</v>
      </c>
      <c r="F158" s="9">
        <v>10</v>
      </c>
      <c r="S158" s="45" t="e">
        <f>#REF!/$T$3</f>
        <v>#REF!</v>
      </c>
      <c r="T158" s="45" t="e">
        <f>F158-S158</f>
        <v>#REF!</v>
      </c>
      <c r="U158" s="46" t="e">
        <f>T158*$T$3</f>
        <v>#REF!</v>
      </c>
    </row>
    <row r="160" spans="1:2" ht="12.75">
      <c r="A160" s="22">
        <v>10</v>
      </c>
      <c r="B160" s="13" t="s">
        <v>85</v>
      </c>
    </row>
    <row r="161" spans="2:21" ht="12.75">
      <c r="B161" s="13" t="s">
        <v>320</v>
      </c>
      <c r="F161" s="9">
        <v>8.75</v>
      </c>
      <c r="S161" s="45" t="e">
        <f>#REF!/$T$3</f>
        <v>#REF!</v>
      </c>
      <c r="T161" s="45" t="e">
        <f>F161-S161</f>
        <v>#REF!</v>
      </c>
      <c r="U161" s="46" t="e">
        <f>T161*$T$3</f>
        <v>#REF!</v>
      </c>
    </row>
    <row r="162" ht="12.75" customHeight="1"/>
    <row r="163" spans="1:2" ht="21" customHeight="1">
      <c r="A163" s="22">
        <v>11</v>
      </c>
      <c r="B163" s="13" t="s">
        <v>341</v>
      </c>
    </row>
    <row r="164" ht="12" customHeight="1"/>
    <row r="165" spans="1:10" s="32" customFormat="1" ht="12.75">
      <c r="A165" s="1"/>
      <c r="B165" s="2" t="s">
        <v>237</v>
      </c>
      <c r="C165" s="2"/>
      <c r="D165" s="2"/>
      <c r="E165" s="3"/>
      <c r="F165" s="5"/>
      <c r="J165" s="41"/>
    </row>
    <row r="167" spans="1:2" ht="12.75">
      <c r="A167" s="22">
        <v>12</v>
      </c>
      <c r="B167" s="13" t="s">
        <v>86</v>
      </c>
    </row>
    <row r="169" ht="12.75">
      <c r="B169" s="13" t="s">
        <v>87</v>
      </c>
    </row>
    <row r="170" ht="12.75">
      <c r="B170" s="13" t="s">
        <v>88</v>
      </c>
    </row>
    <row r="171" ht="12.75">
      <c r="B171" s="13" t="s">
        <v>89</v>
      </c>
    </row>
    <row r="172" ht="12.75">
      <c r="B172" s="13" t="s">
        <v>90</v>
      </c>
    </row>
    <row r="173" ht="12.75">
      <c r="B173" s="13" t="s">
        <v>91</v>
      </c>
    </row>
    <row r="174" ht="12.75">
      <c r="B174" s="13" t="s">
        <v>92</v>
      </c>
    </row>
    <row r="175" ht="12.75">
      <c r="B175" s="13" t="s">
        <v>93</v>
      </c>
    </row>
    <row r="176" ht="12.75">
      <c r="B176" s="13" t="s">
        <v>301</v>
      </c>
    </row>
    <row r="177" ht="12.75">
      <c r="C177" s="13" t="s">
        <v>302</v>
      </c>
    </row>
    <row r="178" ht="12.75">
      <c r="C178" s="13" t="s">
        <v>94</v>
      </c>
    </row>
    <row r="179" spans="4:21" ht="12.75">
      <c r="D179" s="13" t="s">
        <v>95</v>
      </c>
      <c r="F179" s="50">
        <v>69.9</v>
      </c>
      <c r="S179" s="45" t="e">
        <f>#REF!/$T$3</f>
        <v>#REF!</v>
      </c>
      <c r="T179" s="45" t="e">
        <f>F179-S179</f>
        <v>#REF!</v>
      </c>
      <c r="U179" s="46" t="e">
        <f>T179*$T$3</f>
        <v>#REF!</v>
      </c>
    </row>
    <row r="180" spans="4:21" ht="12.75">
      <c r="D180" s="13" t="s">
        <v>96</v>
      </c>
      <c r="F180" s="50">
        <v>50.2</v>
      </c>
      <c r="S180" s="45" t="e">
        <f>#REF!/$T$3</f>
        <v>#REF!</v>
      </c>
      <c r="T180" s="45" t="e">
        <f>F180-S180</f>
        <v>#REF!</v>
      </c>
      <c r="U180" s="46" t="e">
        <f>T180*$T$3</f>
        <v>#REF!</v>
      </c>
    </row>
    <row r="181" spans="4:21" ht="12.75">
      <c r="D181" s="13" t="s">
        <v>256</v>
      </c>
      <c r="F181" s="50">
        <v>36.8</v>
      </c>
      <c r="S181" s="45" t="e">
        <f>#REF!/$T$3</f>
        <v>#REF!</v>
      </c>
      <c r="T181" s="45" t="e">
        <f>F181-S181</f>
        <v>#REF!</v>
      </c>
      <c r="U181" s="46" t="e">
        <f>T181*$T$3</f>
        <v>#REF!</v>
      </c>
    </row>
    <row r="183" ht="12.75">
      <c r="B183" s="13" t="s">
        <v>98</v>
      </c>
    </row>
    <row r="184" ht="12.75">
      <c r="B184" s="13" t="s">
        <v>99</v>
      </c>
    </row>
    <row r="185" ht="12.75">
      <c r="B185" s="13" t="s">
        <v>100</v>
      </c>
    </row>
    <row r="187" ht="12.75">
      <c r="B187" s="13" t="s">
        <v>101</v>
      </c>
    </row>
    <row r="188" ht="12.75">
      <c r="B188" s="13" t="s">
        <v>102</v>
      </c>
    </row>
    <row r="189" ht="25.5" customHeight="1"/>
    <row r="190" spans="1:10" s="32" customFormat="1" ht="12.75">
      <c r="A190" s="1"/>
      <c r="B190" s="2" t="s">
        <v>238</v>
      </c>
      <c r="C190" s="2"/>
      <c r="D190" s="2"/>
      <c r="E190" s="3"/>
      <c r="F190" s="5"/>
      <c r="J190" s="41"/>
    </row>
    <row r="192" spans="1:2" ht="12.75">
      <c r="A192" s="22">
        <v>13</v>
      </c>
      <c r="B192" s="13" t="s">
        <v>103</v>
      </c>
    </row>
    <row r="194" spans="2:3" ht="12.75">
      <c r="B194" s="13" t="s">
        <v>1</v>
      </c>
      <c r="C194" s="13" t="s">
        <v>104</v>
      </c>
    </row>
    <row r="195" ht="12.75">
      <c r="C195" s="13" t="s">
        <v>105</v>
      </c>
    </row>
    <row r="196" ht="12.75">
      <c r="C196" s="13" t="s">
        <v>106</v>
      </c>
    </row>
    <row r="197" ht="12.75">
      <c r="C197" s="13" t="s">
        <v>107</v>
      </c>
    </row>
    <row r="198" ht="12.75">
      <c r="C198" s="13" t="s">
        <v>108</v>
      </c>
    </row>
    <row r="199" ht="12.75">
      <c r="C199" s="13" t="s">
        <v>109</v>
      </c>
    </row>
    <row r="200" ht="12.75">
      <c r="C200" s="13" t="s">
        <v>110</v>
      </c>
    </row>
    <row r="201" ht="12.75">
      <c r="C201" s="13" t="s">
        <v>111</v>
      </c>
    </row>
    <row r="202" ht="12.75">
      <c r="C202" s="13" t="s">
        <v>112</v>
      </c>
    </row>
    <row r="203" ht="12.75">
      <c r="C203" s="13" t="s">
        <v>113</v>
      </c>
    </row>
    <row r="205" spans="2:3" ht="12.75">
      <c r="B205" s="13" t="s">
        <v>10</v>
      </c>
      <c r="C205" s="13" t="s">
        <v>114</v>
      </c>
    </row>
    <row r="206" ht="12.75">
      <c r="C206" s="13" t="s">
        <v>115</v>
      </c>
    </row>
    <row r="207" ht="12.75">
      <c r="C207" s="13" t="s">
        <v>116</v>
      </c>
    </row>
    <row r="208" ht="12.75">
      <c r="C208" s="13" t="s">
        <v>117</v>
      </c>
    </row>
    <row r="209" ht="12.75">
      <c r="C209" s="13" t="s">
        <v>118</v>
      </c>
    </row>
    <row r="211" spans="2:3" ht="12.75">
      <c r="B211" s="13" t="s">
        <v>19</v>
      </c>
      <c r="C211" s="13" t="s">
        <v>119</v>
      </c>
    </row>
    <row r="212" ht="12.75">
      <c r="C212" s="13" t="s">
        <v>120</v>
      </c>
    </row>
    <row r="213" ht="12.75">
      <c r="C213" s="13" t="s">
        <v>121</v>
      </c>
    </row>
    <row r="214" ht="12.75">
      <c r="C214" s="13" t="s">
        <v>122</v>
      </c>
    </row>
    <row r="215" ht="25.5" customHeight="1"/>
    <row r="216" spans="1:10" s="32" customFormat="1" ht="12.75">
      <c r="A216" s="1"/>
      <c r="B216" s="2" t="s">
        <v>123</v>
      </c>
      <c r="C216" s="2"/>
      <c r="D216" s="2"/>
      <c r="E216" s="3"/>
      <c r="F216" s="5"/>
      <c r="J216" s="41"/>
    </row>
    <row r="218" spans="1:21" ht="12.75">
      <c r="A218" s="22">
        <v>14</v>
      </c>
      <c r="B218" s="13" t="s">
        <v>1</v>
      </c>
      <c r="C218" s="13" t="s">
        <v>124</v>
      </c>
      <c r="F218" s="9">
        <v>5</v>
      </c>
      <c r="S218" s="45" t="e">
        <f>#REF!/$T$3</f>
        <v>#REF!</v>
      </c>
      <c r="T218" s="45" t="e">
        <f>F218-S218</f>
        <v>#REF!</v>
      </c>
      <c r="U218" s="46" t="e">
        <f>T218*$T$3</f>
        <v>#REF!</v>
      </c>
    </row>
    <row r="220" spans="2:21" ht="12.75">
      <c r="B220" s="13" t="s">
        <v>10</v>
      </c>
      <c r="C220" s="13" t="s">
        <v>125</v>
      </c>
      <c r="F220" s="9">
        <v>2.5</v>
      </c>
      <c r="S220" s="45" t="e">
        <f>#REF!/$T$3</f>
        <v>#REF!</v>
      </c>
      <c r="T220" s="45" t="e">
        <f>F220-S220</f>
        <v>#REF!</v>
      </c>
      <c r="U220" s="46" t="e">
        <f>T220*$T$3</f>
        <v>#REF!</v>
      </c>
    </row>
    <row r="221" ht="25.5" customHeight="1"/>
    <row r="222" spans="1:10" s="32" customFormat="1" ht="12.75">
      <c r="A222" s="1"/>
      <c r="B222" s="2" t="s">
        <v>126</v>
      </c>
      <c r="C222" s="2"/>
      <c r="D222" s="2"/>
      <c r="E222" s="3"/>
      <c r="F222" s="5"/>
      <c r="J222" s="41"/>
    </row>
    <row r="224" spans="1:2" ht="12.75">
      <c r="A224" s="22">
        <v>15</v>
      </c>
      <c r="B224" s="13" t="s">
        <v>127</v>
      </c>
    </row>
    <row r="225" ht="12.75">
      <c r="B225" s="13" t="s">
        <v>128</v>
      </c>
    </row>
    <row r="227" ht="12.75">
      <c r="B227" s="13" t="s">
        <v>129</v>
      </c>
    </row>
    <row r="228" ht="12.75">
      <c r="B228" s="13" t="s">
        <v>130</v>
      </c>
    </row>
    <row r="230" spans="1:2" ht="12.75">
      <c r="A230" s="22">
        <v>16</v>
      </c>
      <c r="B230" s="13" t="s">
        <v>131</v>
      </c>
    </row>
    <row r="232" spans="1:2" ht="12.75">
      <c r="A232" s="36" t="s">
        <v>303</v>
      </c>
      <c r="B232" s="13" t="s">
        <v>132</v>
      </c>
    </row>
    <row r="234" spans="2:3" ht="12.75">
      <c r="B234" s="13" t="s">
        <v>1</v>
      </c>
      <c r="C234" s="13" t="s">
        <v>133</v>
      </c>
    </row>
    <row r="235" spans="3:7" ht="12.75">
      <c r="C235" s="13" t="s">
        <v>134</v>
      </c>
      <c r="F235" s="10" t="s">
        <v>239</v>
      </c>
      <c r="G235" s="10"/>
    </row>
    <row r="236" ht="12.75">
      <c r="G236" s="37"/>
    </row>
    <row r="237" spans="2:7" ht="12.75">
      <c r="B237" s="13" t="s">
        <v>10</v>
      </c>
      <c r="C237" s="13" t="s">
        <v>135</v>
      </c>
      <c r="G237" s="37"/>
    </row>
    <row r="238" spans="3:7" ht="12.75">
      <c r="C238" s="13" t="s">
        <v>136</v>
      </c>
      <c r="F238" s="10" t="s">
        <v>239</v>
      </c>
      <c r="G238" s="10"/>
    </row>
    <row r="240" spans="2:3" ht="12.75">
      <c r="B240" s="13" t="s">
        <v>19</v>
      </c>
      <c r="C240" s="13" t="s">
        <v>137</v>
      </c>
    </row>
    <row r="241" ht="12.75">
      <c r="C241" s="13" t="s">
        <v>138</v>
      </c>
    </row>
    <row r="242" spans="3:21" ht="12.75">
      <c r="C242" s="13" t="s">
        <v>139</v>
      </c>
      <c r="E242" s="38"/>
      <c r="F242" s="9">
        <v>50</v>
      </c>
      <c r="S242" s="45" t="e">
        <f>#REF!/$T$3</f>
        <v>#REF!</v>
      </c>
      <c r="T242" s="45" t="e">
        <f>F242-S242</f>
        <v>#REF!</v>
      </c>
      <c r="U242" s="46" t="e">
        <f>T242*$T$3</f>
        <v>#REF!</v>
      </c>
    </row>
    <row r="243" spans="3:21" ht="12.75">
      <c r="C243" s="13" t="s">
        <v>264</v>
      </c>
      <c r="E243" s="38" t="s">
        <v>259</v>
      </c>
      <c r="F243" s="9">
        <v>500</v>
      </c>
      <c r="S243" s="45" t="e">
        <f>#REF!/$T$3</f>
        <v>#REF!</v>
      </c>
      <c r="T243" s="45" t="e">
        <f>F243-S243</f>
        <v>#REF!</v>
      </c>
      <c r="U243" s="46" t="e">
        <f>T243*$T$3</f>
        <v>#REF!</v>
      </c>
    </row>
    <row r="246" spans="1:2" ht="12.75">
      <c r="A246" s="36" t="s">
        <v>304</v>
      </c>
      <c r="B246" s="13" t="s">
        <v>140</v>
      </c>
    </row>
    <row r="248" spans="2:3" ht="12.75">
      <c r="B248" s="13" t="s">
        <v>1</v>
      </c>
      <c r="C248" s="13" t="s">
        <v>141</v>
      </c>
    </row>
    <row r="249" ht="12.75">
      <c r="C249" s="13" t="s">
        <v>142</v>
      </c>
    </row>
    <row r="250" ht="12.75">
      <c r="C250" s="13" t="s">
        <v>143</v>
      </c>
    </row>
    <row r="251" ht="12.75">
      <c r="C251" s="13" t="s">
        <v>144</v>
      </c>
    </row>
    <row r="252" ht="12.75">
      <c r="C252" s="13" t="s">
        <v>145</v>
      </c>
    </row>
    <row r="253" spans="3:21" ht="12.75">
      <c r="C253" s="13" t="s">
        <v>146</v>
      </c>
      <c r="F253" s="9">
        <v>100</v>
      </c>
      <c r="S253" s="45" t="e">
        <f>#REF!/$T$3</f>
        <v>#REF!</v>
      </c>
      <c r="T253" s="45" t="e">
        <f>F253-S253</f>
        <v>#REF!</v>
      </c>
      <c r="U253" s="46" t="e">
        <f>T253*$T$3</f>
        <v>#REF!</v>
      </c>
    </row>
    <row r="255" ht="12.75">
      <c r="C255" s="13" t="s">
        <v>147</v>
      </c>
    </row>
    <row r="256" spans="3:21" ht="12.75">
      <c r="C256" s="13" t="s">
        <v>148</v>
      </c>
      <c r="F256" s="9">
        <v>200</v>
      </c>
      <c r="S256" s="45" t="e">
        <f>#REF!/$T$3</f>
        <v>#REF!</v>
      </c>
      <c r="T256" s="45" t="e">
        <f>F256-S256</f>
        <v>#REF!</v>
      </c>
      <c r="U256" s="46" t="e">
        <f>T256*$T$3</f>
        <v>#REF!</v>
      </c>
    </row>
    <row r="258" spans="2:3" ht="12.75">
      <c r="B258" s="13" t="s">
        <v>10</v>
      </c>
      <c r="C258" s="13" t="s">
        <v>149</v>
      </c>
    </row>
    <row r="259" ht="12.75">
      <c r="C259" s="13" t="s">
        <v>305</v>
      </c>
    </row>
    <row r="260" spans="3:7" ht="12.75">
      <c r="C260" s="13" t="s">
        <v>150</v>
      </c>
      <c r="F260" s="10" t="s">
        <v>239</v>
      </c>
      <c r="G260" s="10"/>
    </row>
    <row r="261" ht="12.75">
      <c r="G261" s="37"/>
    </row>
    <row r="262" spans="2:7" ht="12.75">
      <c r="B262" s="13" t="s">
        <v>19</v>
      </c>
      <c r="C262" s="13" t="s">
        <v>151</v>
      </c>
      <c r="G262" s="37"/>
    </row>
    <row r="263" spans="3:7" ht="12.75">
      <c r="C263" s="13" t="s">
        <v>306</v>
      </c>
      <c r="G263" s="37"/>
    </row>
    <row r="264" spans="3:7" ht="12.75">
      <c r="C264" s="13" t="s">
        <v>152</v>
      </c>
      <c r="F264" s="10" t="s">
        <v>239</v>
      </c>
      <c r="G264" s="10"/>
    </row>
    <row r="266" spans="2:3" ht="12.75">
      <c r="B266" s="13" t="s">
        <v>153</v>
      </c>
      <c r="C266" s="13" t="s">
        <v>154</v>
      </c>
    </row>
    <row r="267" spans="4:21" ht="12.75">
      <c r="D267" s="39" t="s">
        <v>155</v>
      </c>
      <c r="E267" s="40"/>
      <c r="F267" s="9">
        <v>50</v>
      </c>
      <c r="S267" s="45" t="e">
        <f>#REF!/$T$3</f>
        <v>#REF!</v>
      </c>
      <c r="T267" s="45" t="e">
        <f>F267-S267</f>
        <v>#REF!</v>
      </c>
      <c r="U267" s="46" t="e">
        <f>T267*$T$3</f>
        <v>#REF!</v>
      </c>
    </row>
    <row r="268" spans="4:21" ht="12.75">
      <c r="D268" s="30"/>
      <c r="E268" s="40" t="s">
        <v>259</v>
      </c>
      <c r="F268" s="9">
        <v>250</v>
      </c>
      <c r="S268" s="45" t="e">
        <f>#REF!/$T$3</f>
        <v>#REF!</v>
      </c>
      <c r="T268" s="45" t="e">
        <f>F268-S268</f>
        <v>#REF!</v>
      </c>
      <c r="U268" s="46" t="e">
        <f>T268*$T$3</f>
        <v>#REF!</v>
      </c>
    </row>
    <row r="269" spans="4:5" ht="12.75">
      <c r="D269" s="39"/>
      <c r="E269" s="30"/>
    </row>
    <row r="270" spans="4:21" ht="12.75">
      <c r="D270" s="39" t="s">
        <v>156</v>
      </c>
      <c r="E270" s="40"/>
      <c r="F270" s="9">
        <v>25</v>
      </c>
      <c r="S270" s="45" t="e">
        <f>#REF!/$T$3</f>
        <v>#REF!</v>
      </c>
      <c r="T270" s="45" t="e">
        <f>F270-S270</f>
        <v>#REF!</v>
      </c>
      <c r="U270" s="46" t="e">
        <f>T270*$T$3</f>
        <v>#REF!</v>
      </c>
    </row>
    <row r="271" spans="4:21" ht="12.75">
      <c r="D271" s="30"/>
      <c r="E271" s="40" t="s">
        <v>259</v>
      </c>
      <c r="F271" s="9">
        <v>50</v>
      </c>
      <c r="S271" s="45" t="e">
        <f>#REF!/$T$3</f>
        <v>#REF!</v>
      </c>
      <c r="T271" s="45" t="e">
        <f>F271-S271</f>
        <v>#REF!</v>
      </c>
      <c r="U271" s="46" t="e">
        <f>T271*$T$3</f>
        <v>#REF!</v>
      </c>
    </row>
    <row r="273" spans="2:3" ht="12.75">
      <c r="B273" s="13" t="s">
        <v>157</v>
      </c>
      <c r="C273" s="13" t="s">
        <v>158</v>
      </c>
    </row>
    <row r="274" spans="4:21" ht="12.75">
      <c r="D274" s="39" t="s">
        <v>155</v>
      </c>
      <c r="E274" s="30"/>
      <c r="F274" s="9">
        <v>50</v>
      </c>
      <c r="S274" s="45" t="e">
        <f>#REF!/$T$3</f>
        <v>#REF!</v>
      </c>
      <c r="T274" s="45" t="e">
        <f>F274-S274</f>
        <v>#REF!</v>
      </c>
      <c r="U274" s="46" t="e">
        <f>T274*$T$3</f>
        <v>#REF!</v>
      </c>
    </row>
    <row r="275" spans="4:21" ht="12.75">
      <c r="D275" s="39" t="s">
        <v>156</v>
      </c>
      <c r="E275" s="30"/>
      <c r="F275" s="9">
        <v>25</v>
      </c>
      <c r="S275" s="45" t="e">
        <f>#REF!/$T$3</f>
        <v>#REF!</v>
      </c>
      <c r="T275" s="45" t="e">
        <f>F275-S275</f>
        <v>#REF!</v>
      </c>
      <c r="U275" s="46" t="e">
        <f>T275*$T$3</f>
        <v>#REF!</v>
      </c>
    </row>
    <row r="277" spans="2:3" ht="12.75">
      <c r="B277" s="13" t="s">
        <v>22</v>
      </c>
      <c r="C277" s="13" t="s">
        <v>159</v>
      </c>
    </row>
    <row r="278" spans="4:21" ht="12.75">
      <c r="D278" s="39" t="s">
        <v>155</v>
      </c>
      <c r="E278" s="30"/>
      <c r="F278" s="9">
        <v>50</v>
      </c>
      <c r="S278" s="45" t="e">
        <f>#REF!/$T$3</f>
        <v>#REF!</v>
      </c>
      <c r="T278" s="45" t="e">
        <f>F278-S278</f>
        <v>#REF!</v>
      </c>
      <c r="U278" s="46" t="e">
        <f>T278*$T$3</f>
        <v>#REF!</v>
      </c>
    </row>
    <row r="279" spans="4:21" ht="12.75">
      <c r="D279" s="39" t="s">
        <v>156</v>
      </c>
      <c r="E279" s="30"/>
      <c r="F279" s="9">
        <v>25</v>
      </c>
      <c r="S279" s="45" t="e">
        <f>#REF!/$T$3</f>
        <v>#REF!</v>
      </c>
      <c r="T279" s="45" t="e">
        <f>F279-S279</f>
        <v>#REF!</v>
      </c>
      <c r="U279" s="46" t="e">
        <f>T279*$T$3</f>
        <v>#REF!</v>
      </c>
    </row>
    <row r="281" spans="2:21" ht="12.75">
      <c r="B281" s="13" t="s">
        <v>160</v>
      </c>
      <c r="C281" s="13" t="s">
        <v>161</v>
      </c>
      <c r="F281" s="9">
        <v>50</v>
      </c>
      <c r="S281" s="45" t="e">
        <f>#REF!/$T$3</f>
        <v>#REF!</v>
      </c>
      <c r="T281" s="45" t="e">
        <f>F281-S281</f>
        <v>#REF!</v>
      </c>
      <c r="U281" s="46" t="e">
        <f>T281*$T$3</f>
        <v>#REF!</v>
      </c>
    </row>
    <row r="283" spans="1:2" ht="12.75">
      <c r="A283" s="36" t="s">
        <v>307</v>
      </c>
      <c r="B283" s="13" t="s">
        <v>162</v>
      </c>
    </row>
    <row r="285" spans="2:3" ht="12.75">
      <c r="B285" s="13" t="s">
        <v>1</v>
      </c>
      <c r="C285" s="13" t="s">
        <v>163</v>
      </c>
    </row>
    <row r="286" ht="12.75">
      <c r="C286" s="13" t="s">
        <v>164</v>
      </c>
    </row>
    <row r="287" ht="12.75">
      <c r="C287" s="13" t="s">
        <v>165</v>
      </c>
    </row>
    <row r="288" ht="12.75">
      <c r="C288" s="13" t="s">
        <v>166</v>
      </c>
    </row>
    <row r="289" ht="12.75">
      <c r="C289" s="13" t="s">
        <v>167</v>
      </c>
    </row>
    <row r="290" spans="3:21" ht="12.75">
      <c r="C290" s="13" t="s">
        <v>168</v>
      </c>
      <c r="F290" s="9">
        <v>0.5</v>
      </c>
      <c r="S290" s="45" t="e">
        <f>#REF!/$T$3</f>
        <v>#REF!</v>
      </c>
      <c r="T290" s="45" t="e">
        <f>F290-S290</f>
        <v>#REF!</v>
      </c>
      <c r="U290" s="46" t="e">
        <f>T290*$T$3</f>
        <v>#REF!</v>
      </c>
    </row>
    <row r="292" ht="12.75">
      <c r="C292" s="13" t="s">
        <v>169</v>
      </c>
    </row>
    <row r="293" spans="3:21" ht="12.75">
      <c r="C293" s="13" t="s">
        <v>170</v>
      </c>
      <c r="F293" s="9">
        <v>1</v>
      </c>
      <c r="S293" s="45" t="e">
        <f>#REF!/$T$3</f>
        <v>#REF!</v>
      </c>
      <c r="T293" s="45" t="e">
        <f>F293-S293</f>
        <v>#REF!</v>
      </c>
      <c r="U293" s="46" t="e">
        <f>T293*$T$3</f>
        <v>#REF!</v>
      </c>
    </row>
    <row r="295" spans="2:21" ht="12.75">
      <c r="B295" s="13" t="s">
        <v>10</v>
      </c>
      <c r="C295" s="13" t="s">
        <v>171</v>
      </c>
      <c r="F295" s="9">
        <v>0.5</v>
      </c>
      <c r="S295" s="45" t="e">
        <f>#REF!/$T$3</f>
        <v>#REF!</v>
      </c>
      <c r="T295" s="45" t="e">
        <f>F295-S295</f>
        <v>#REF!</v>
      </c>
      <c r="U295" s="46" t="e">
        <f>T295*$T$3</f>
        <v>#REF!</v>
      </c>
    </row>
    <row r="297" spans="2:7" ht="12.75">
      <c r="B297" s="13" t="s">
        <v>19</v>
      </c>
      <c r="C297" s="13" t="s">
        <v>172</v>
      </c>
      <c r="F297" s="10" t="s">
        <v>239</v>
      </c>
      <c r="G297" s="10"/>
    </row>
    <row r="298" ht="12.75">
      <c r="G298" s="37"/>
    </row>
    <row r="299" spans="2:7" ht="12.75">
      <c r="B299" s="13" t="s">
        <v>22</v>
      </c>
      <c r="C299" s="13" t="s">
        <v>173</v>
      </c>
      <c r="F299" s="10" t="s">
        <v>239</v>
      </c>
      <c r="G299" s="10"/>
    </row>
    <row r="301" spans="1:2" ht="12.75">
      <c r="A301" s="36" t="s">
        <v>308</v>
      </c>
      <c r="B301" s="13" t="s">
        <v>174</v>
      </c>
    </row>
    <row r="302" ht="12.75">
      <c r="B302" s="13" t="s">
        <v>175</v>
      </c>
    </row>
    <row r="304" spans="2:3" ht="12.75">
      <c r="B304" s="13" t="s">
        <v>1</v>
      </c>
      <c r="C304" s="13" t="s">
        <v>176</v>
      </c>
    </row>
    <row r="306" spans="2:7" ht="12.75">
      <c r="B306" s="13" t="s">
        <v>177</v>
      </c>
      <c r="C306" s="13" t="s">
        <v>178</v>
      </c>
      <c r="F306" s="10" t="s">
        <v>239</v>
      </c>
      <c r="G306" s="10"/>
    </row>
    <row r="307" ht="12.75">
      <c r="G307" s="37"/>
    </row>
    <row r="308" spans="2:7" ht="12.75">
      <c r="B308" s="13" t="s">
        <v>179</v>
      </c>
      <c r="C308" s="13" t="s">
        <v>180</v>
      </c>
      <c r="G308" s="37"/>
    </row>
    <row r="309" spans="3:7" ht="12.75">
      <c r="C309" s="13" t="s">
        <v>181</v>
      </c>
      <c r="G309" s="37"/>
    </row>
    <row r="310" spans="3:7" ht="12.75">
      <c r="C310" s="13" t="s">
        <v>182</v>
      </c>
      <c r="F310" s="10" t="s">
        <v>239</v>
      </c>
      <c r="G310" s="10"/>
    </row>
    <row r="312" spans="2:3" ht="12.75">
      <c r="B312" s="13" t="s">
        <v>183</v>
      </c>
      <c r="C312" s="13" t="s">
        <v>184</v>
      </c>
    </row>
    <row r="313" ht="12.75">
      <c r="C313" s="13" t="s">
        <v>185</v>
      </c>
    </row>
    <row r="314" spans="3:21" ht="12.75">
      <c r="C314" s="13" t="s">
        <v>155</v>
      </c>
      <c r="F314" s="9">
        <v>10</v>
      </c>
      <c r="S314" s="45" t="e">
        <f>#REF!/$T$3</f>
        <v>#REF!</v>
      </c>
      <c r="T314" s="45" t="e">
        <f>F314-S314</f>
        <v>#REF!</v>
      </c>
      <c r="U314" s="46" t="e">
        <f>T314*$T$3</f>
        <v>#REF!</v>
      </c>
    </row>
    <row r="315" spans="3:7" ht="12.75">
      <c r="C315" s="13" t="s">
        <v>186</v>
      </c>
      <c r="F315" s="10" t="s">
        <v>239</v>
      </c>
      <c r="G315" s="10"/>
    </row>
    <row r="317" spans="2:3" ht="12.75">
      <c r="B317" s="13" t="s">
        <v>187</v>
      </c>
      <c r="C317" s="13" t="s">
        <v>188</v>
      </c>
    </row>
    <row r="318" spans="3:21" ht="12.75">
      <c r="C318" s="13" t="s">
        <v>155</v>
      </c>
      <c r="F318" s="9">
        <v>50</v>
      </c>
      <c r="S318" s="45" t="e">
        <f>#REF!/$T$3</f>
        <v>#REF!</v>
      </c>
      <c r="T318" s="45" t="e">
        <f>F318-S318</f>
        <v>#REF!</v>
      </c>
      <c r="U318" s="46" t="e">
        <f>T318*$T$3</f>
        <v>#REF!</v>
      </c>
    </row>
    <row r="319" spans="3:21" ht="12.75">
      <c r="C319" s="13" t="s">
        <v>189</v>
      </c>
      <c r="F319" s="9">
        <v>5</v>
      </c>
      <c r="S319" s="45" t="e">
        <f>#REF!/$T$3</f>
        <v>#REF!</v>
      </c>
      <c r="T319" s="45" t="e">
        <f>F319-S319</f>
        <v>#REF!</v>
      </c>
      <c r="U319" s="46" t="e">
        <f>T319*$T$3</f>
        <v>#REF!</v>
      </c>
    </row>
    <row r="321" spans="2:7" ht="12.75">
      <c r="B321" s="13" t="s">
        <v>10</v>
      </c>
      <c r="C321" s="13" t="s">
        <v>190</v>
      </c>
      <c r="F321" s="10" t="s">
        <v>239</v>
      </c>
      <c r="G321" s="10"/>
    </row>
    <row r="322" ht="12.75">
      <c r="G322" s="37"/>
    </row>
    <row r="323" spans="2:7" ht="12.75">
      <c r="B323" s="13" t="s">
        <v>19</v>
      </c>
      <c r="C323" s="13" t="s">
        <v>191</v>
      </c>
      <c r="F323" s="10" t="s">
        <v>239</v>
      </c>
      <c r="G323" s="10"/>
    </row>
    <row r="325" spans="2:21" ht="12.75">
      <c r="B325" s="13" t="s">
        <v>22</v>
      </c>
      <c r="C325" s="13" t="s">
        <v>309</v>
      </c>
      <c r="F325" s="9">
        <v>25</v>
      </c>
      <c r="S325" s="45" t="e">
        <f>#REF!/$T$3</f>
        <v>#REF!</v>
      </c>
      <c r="T325" s="45" t="e">
        <f>F325-S325</f>
        <v>#REF!</v>
      </c>
      <c r="U325" s="46" t="e">
        <f>T325*$T$3</f>
        <v>#REF!</v>
      </c>
    </row>
    <row r="327" spans="2:3" ht="12.75">
      <c r="B327" s="13" t="s">
        <v>160</v>
      </c>
      <c r="C327" s="13" t="s">
        <v>192</v>
      </c>
    </row>
    <row r="328" ht="12.75">
      <c r="C328" s="13" t="s">
        <v>193</v>
      </c>
    </row>
    <row r="329" ht="12.75">
      <c r="C329" s="13" t="s">
        <v>194</v>
      </c>
    </row>
    <row r="330" ht="12.75">
      <c r="C330" s="13" t="s">
        <v>195</v>
      </c>
    </row>
    <row r="331" spans="3:21" ht="12.75">
      <c r="C331" s="13" t="s">
        <v>196</v>
      </c>
      <c r="F331" s="9">
        <v>12.5</v>
      </c>
      <c r="S331" s="45" t="e">
        <f>#REF!/$T$3</f>
        <v>#REF!</v>
      </c>
      <c r="T331" s="45" t="e">
        <f>F331-S331</f>
        <v>#REF!</v>
      </c>
      <c r="U331" s="46" t="e">
        <f>T331*$T$3</f>
        <v>#REF!</v>
      </c>
    </row>
    <row r="332" spans="3:21" ht="12.75">
      <c r="C332" s="13" t="s">
        <v>197</v>
      </c>
      <c r="F332" s="9">
        <v>7.5</v>
      </c>
      <c r="S332" s="45" t="e">
        <f>#REF!/$T$3</f>
        <v>#REF!</v>
      </c>
      <c r="T332" s="45" t="e">
        <f>F332-S332</f>
        <v>#REF!</v>
      </c>
      <c r="U332" s="46" t="e">
        <f>T332*$T$3</f>
        <v>#REF!</v>
      </c>
    </row>
    <row r="334" spans="1:2" ht="12.75">
      <c r="A334" s="22">
        <v>17</v>
      </c>
      <c r="B334" s="13" t="s">
        <v>198</v>
      </c>
    </row>
    <row r="335" ht="12.75">
      <c r="B335" s="13" t="s">
        <v>199</v>
      </c>
    </row>
    <row r="336" spans="2:21" ht="12.75">
      <c r="B336" s="13" t="s">
        <v>200</v>
      </c>
      <c r="F336" s="9">
        <v>125</v>
      </c>
      <c r="S336" s="45" t="e">
        <f>#REF!/$T$3</f>
        <v>#REF!</v>
      </c>
      <c r="T336" s="45" t="e">
        <f>F336-S336</f>
        <v>#REF!</v>
      </c>
      <c r="U336" s="46" t="e">
        <f>T336*$T$3</f>
        <v>#REF!</v>
      </c>
    </row>
    <row r="338" spans="1:2" ht="12.75">
      <c r="A338" s="22">
        <v>18</v>
      </c>
      <c r="B338" s="13" t="s">
        <v>201</v>
      </c>
    </row>
    <row r="339" ht="12.75">
      <c r="B339" s="13" t="s">
        <v>202</v>
      </c>
    </row>
    <row r="340" ht="12.75">
      <c r="F340" s="11"/>
    </row>
    <row r="341" ht="12.75">
      <c r="B341" s="13" t="s">
        <v>203</v>
      </c>
    </row>
    <row r="342" spans="2:21" ht="12.75">
      <c r="B342" s="13" t="s">
        <v>204</v>
      </c>
      <c r="E342" s="38"/>
      <c r="F342" s="9">
        <v>20</v>
      </c>
      <c r="S342" s="45" t="e">
        <f>#REF!/$T$3</f>
        <v>#REF!</v>
      </c>
      <c r="T342" s="45" t="e">
        <f>F342-S342</f>
        <v>#REF!</v>
      </c>
      <c r="U342" s="46" t="e">
        <f>T342*$T$3</f>
        <v>#REF!</v>
      </c>
    </row>
    <row r="343" spans="2:21" ht="12.75">
      <c r="B343" s="13" t="s">
        <v>260</v>
      </c>
      <c r="E343" s="38" t="s">
        <v>259</v>
      </c>
      <c r="F343" s="9">
        <v>250</v>
      </c>
      <c r="S343" s="45" t="e">
        <f>#REF!/$T$3</f>
        <v>#REF!</v>
      </c>
      <c r="T343" s="45" t="e">
        <f>F343-S343</f>
        <v>#REF!</v>
      </c>
      <c r="U343" s="46" t="e">
        <f>T343*$T$3</f>
        <v>#REF!</v>
      </c>
    </row>
    <row r="345" ht="12.75">
      <c r="B345" s="13" t="s">
        <v>205</v>
      </c>
    </row>
    <row r="346" spans="2:21" ht="12.75">
      <c r="B346" s="16" t="s">
        <v>324</v>
      </c>
      <c r="F346" s="9">
        <v>0.5</v>
      </c>
      <c r="S346" s="45" t="e">
        <f>#REF!/$T$3</f>
        <v>#REF!</v>
      </c>
      <c r="T346" s="45" t="e">
        <f>F346-S346</f>
        <v>#REF!</v>
      </c>
      <c r="U346" s="46" t="e">
        <f>T346*$T$3</f>
        <v>#REF!</v>
      </c>
    </row>
    <row r="347" spans="2:21" ht="12.75">
      <c r="B347" s="13" t="s">
        <v>55</v>
      </c>
      <c r="F347" s="9">
        <v>20</v>
      </c>
      <c r="S347" s="45" t="e">
        <f>#REF!/$T$3</f>
        <v>#REF!</v>
      </c>
      <c r="T347" s="45" t="e">
        <f>F347-S347</f>
        <v>#REF!</v>
      </c>
      <c r="U347" s="46" t="e">
        <f>T347*$T$3</f>
        <v>#REF!</v>
      </c>
    </row>
    <row r="349" spans="1:2" ht="12.75">
      <c r="A349" s="22">
        <v>19</v>
      </c>
      <c r="B349" s="13" t="s">
        <v>206</v>
      </c>
    </row>
    <row r="351" ht="12.75">
      <c r="B351" s="13" t="s">
        <v>207</v>
      </c>
    </row>
    <row r="352" ht="12.75">
      <c r="B352" s="13" t="s">
        <v>208</v>
      </c>
    </row>
    <row r="353" ht="12.75">
      <c r="B353" s="13" t="s">
        <v>209</v>
      </c>
    </row>
    <row r="354" ht="12.75">
      <c r="B354" s="13" t="s">
        <v>210</v>
      </c>
    </row>
    <row r="355" ht="25.5" customHeight="1"/>
    <row r="356" spans="1:10" s="32" customFormat="1" ht="12.75">
      <c r="A356" s="1"/>
      <c r="B356" s="2" t="s">
        <v>211</v>
      </c>
      <c r="C356" s="2"/>
      <c r="D356" s="2"/>
      <c r="E356" s="3"/>
      <c r="F356" s="5"/>
      <c r="J356" s="41"/>
    </row>
    <row r="358" spans="1:2" ht="12.75">
      <c r="A358" s="22">
        <v>20</v>
      </c>
      <c r="B358" s="51" t="s">
        <v>325</v>
      </c>
    </row>
    <row r="360" spans="2:3" ht="12.75">
      <c r="B360" s="13" t="s">
        <v>1</v>
      </c>
      <c r="C360" s="13" t="s">
        <v>321</v>
      </c>
    </row>
    <row r="361" ht="12.75">
      <c r="C361" s="13" t="s">
        <v>212</v>
      </c>
    </row>
    <row r="362" ht="12.75">
      <c r="C362" s="13" t="s">
        <v>213</v>
      </c>
    </row>
    <row r="364" spans="2:3" ht="12.75">
      <c r="B364" s="13" t="s">
        <v>10</v>
      </c>
      <c r="C364" s="13" t="s">
        <v>214</v>
      </c>
    </row>
    <row r="365" ht="12.75">
      <c r="C365" s="13" t="s">
        <v>336</v>
      </c>
    </row>
    <row r="366" ht="12.75">
      <c r="C366" s="13" t="s">
        <v>215</v>
      </c>
    </row>
    <row r="367" ht="12.75">
      <c r="C367" s="13" t="s">
        <v>216</v>
      </c>
    </row>
    <row r="369" ht="12.75">
      <c r="C369" s="13" t="s">
        <v>217</v>
      </c>
    </row>
    <row r="370" ht="12.75">
      <c r="C370" s="13" t="s">
        <v>218</v>
      </c>
    </row>
    <row r="371" spans="4:21" ht="12.75">
      <c r="D371" s="13" t="s">
        <v>219</v>
      </c>
      <c r="F371" s="50">
        <v>69.9</v>
      </c>
      <c r="S371" s="45" t="e">
        <f>#REF!/$T$3</f>
        <v>#REF!</v>
      </c>
      <c r="T371" s="45" t="e">
        <f>F371-S371</f>
        <v>#REF!</v>
      </c>
      <c r="U371" s="46" t="e">
        <f>T371*$T$3</f>
        <v>#REF!</v>
      </c>
    </row>
    <row r="372" spans="4:21" ht="12.75">
      <c r="D372" s="13" t="s">
        <v>220</v>
      </c>
      <c r="F372" s="50">
        <v>50.2</v>
      </c>
      <c r="S372" s="45" t="e">
        <f>#REF!/$T$3</f>
        <v>#REF!</v>
      </c>
      <c r="T372" s="45" t="e">
        <f>F372-S372</f>
        <v>#REF!</v>
      </c>
      <c r="U372" s="46" t="e">
        <f>T372*$T$3</f>
        <v>#REF!</v>
      </c>
    </row>
    <row r="373" spans="4:21" ht="12.75">
      <c r="D373" s="13" t="s">
        <v>97</v>
      </c>
      <c r="F373" s="50">
        <v>36.8</v>
      </c>
      <c r="S373" s="45" t="e">
        <f>#REF!/$T$3</f>
        <v>#REF!</v>
      </c>
      <c r="T373" s="45" t="e">
        <f>F373-S373</f>
        <v>#REF!</v>
      </c>
      <c r="U373" s="46" t="e">
        <f>T373*$T$3</f>
        <v>#REF!</v>
      </c>
    </row>
    <row r="375" spans="1:6" ht="12.75">
      <c r="A375" s="22">
        <v>21</v>
      </c>
      <c r="B375" s="59" t="s">
        <v>341</v>
      </c>
      <c r="C375" s="59"/>
      <c r="D375" s="59"/>
      <c r="E375" s="60"/>
      <c r="F375" s="7"/>
    </row>
    <row r="376" spans="2:6" ht="12.75">
      <c r="B376" s="59"/>
      <c r="C376" s="59"/>
      <c r="D376" s="59"/>
      <c r="E376" s="60"/>
      <c r="F376" s="7"/>
    </row>
    <row r="377" spans="2:21" ht="12.75">
      <c r="B377" s="59"/>
      <c r="C377" s="59"/>
      <c r="D377" s="59"/>
      <c r="E377" s="60"/>
      <c r="F377" s="55"/>
      <c r="S377" s="45" t="e">
        <f>#REF!/$T$3</f>
        <v>#REF!</v>
      </c>
      <c r="T377" s="45" t="e">
        <f>F377-S377</f>
        <v>#REF!</v>
      </c>
      <c r="U377" s="46" t="e">
        <f>T377*$T$3</f>
        <v>#REF!</v>
      </c>
    </row>
    <row r="378" spans="2:21" ht="12.75">
      <c r="B378" s="59"/>
      <c r="C378" s="59"/>
      <c r="D378" s="59"/>
      <c r="E378" s="60"/>
      <c r="F378" s="56"/>
      <c r="S378" s="45" t="e">
        <f>#REF!/$T$3</f>
        <v>#REF!</v>
      </c>
      <c r="T378" s="45" t="e">
        <f>F378-S378</f>
        <v>#REF!</v>
      </c>
      <c r="U378" s="46" t="e">
        <f>T378*$T$3</f>
        <v>#REF!</v>
      </c>
    </row>
    <row r="379" ht="25.5" customHeight="1"/>
    <row r="380" spans="1:10" s="32" customFormat="1" ht="12.75">
      <c r="A380" s="1"/>
      <c r="B380" s="2" t="s">
        <v>221</v>
      </c>
      <c r="C380" s="2"/>
      <c r="D380" s="2"/>
      <c r="E380" s="3"/>
      <c r="F380" s="5"/>
      <c r="J380" s="41"/>
    </row>
    <row r="382" spans="1:2" ht="12.75">
      <c r="A382" s="22">
        <v>22</v>
      </c>
      <c r="B382" s="13" t="s">
        <v>222</v>
      </c>
    </row>
    <row r="384" spans="1:21" ht="12.75">
      <c r="A384" s="36" t="s">
        <v>310</v>
      </c>
      <c r="B384" s="13" t="s">
        <v>223</v>
      </c>
      <c r="F384" s="9">
        <v>15</v>
      </c>
      <c r="S384" s="45" t="e">
        <f>#REF!/$T$3</f>
        <v>#REF!</v>
      </c>
      <c r="T384" s="45" t="e">
        <f>F384-S384</f>
        <v>#REF!</v>
      </c>
      <c r="U384" s="46" t="e">
        <f>T384*$T$3</f>
        <v>#REF!</v>
      </c>
    </row>
    <row r="385" ht="12.75">
      <c r="B385" s="13" t="s">
        <v>224</v>
      </c>
    </row>
    <row r="387" spans="1:2" ht="12.75">
      <c r="A387" s="36" t="s">
        <v>311</v>
      </c>
      <c r="B387" s="13" t="s">
        <v>225</v>
      </c>
    </row>
    <row r="389" spans="2:21" ht="12.75">
      <c r="B389" s="13" t="s">
        <v>226</v>
      </c>
      <c r="C389" s="13" t="s">
        <v>227</v>
      </c>
      <c r="F389" s="9">
        <v>30</v>
      </c>
      <c r="S389" s="45" t="e">
        <f>#REF!/$T$3</f>
        <v>#REF!</v>
      </c>
      <c r="T389" s="45" t="e">
        <f>F389-S389</f>
        <v>#REF!</v>
      </c>
      <c r="U389" s="46" t="e">
        <f>T389*$T$3</f>
        <v>#REF!</v>
      </c>
    </row>
    <row r="391" spans="2:21" ht="12.75">
      <c r="B391" s="13" t="s">
        <v>10</v>
      </c>
      <c r="C391" s="13" t="s">
        <v>261</v>
      </c>
      <c r="E391" s="38"/>
      <c r="F391" s="9">
        <v>50</v>
      </c>
      <c r="S391" s="45" t="e">
        <f>#REF!/$T$3</f>
        <v>#REF!</v>
      </c>
      <c r="T391" s="45" t="e">
        <f>F391-S391</f>
        <v>#REF!</v>
      </c>
      <c r="U391" s="46" t="e">
        <f>T391*$T$3</f>
        <v>#REF!</v>
      </c>
    </row>
    <row r="392" spans="3:21" ht="12.75">
      <c r="C392" s="13" t="s">
        <v>262</v>
      </c>
      <c r="E392" s="38" t="s">
        <v>259</v>
      </c>
      <c r="F392" s="9">
        <v>100</v>
      </c>
      <c r="S392" s="45" t="e">
        <f>#REF!/$T$3</f>
        <v>#REF!</v>
      </c>
      <c r="T392" s="45" t="e">
        <f>F392-S392</f>
        <v>#REF!</v>
      </c>
      <c r="U392" s="46" t="e">
        <f>T392*$T$3</f>
        <v>#REF!</v>
      </c>
    </row>
    <row r="393" ht="12.75">
      <c r="C393" s="13" t="s">
        <v>263</v>
      </c>
    </row>
    <row r="395" spans="2:21" ht="12.75">
      <c r="B395" s="13" t="s">
        <v>19</v>
      </c>
      <c r="C395" s="13" t="s">
        <v>317</v>
      </c>
      <c r="F395" s="9">
        <v>150</v>
      </c>
      <c r="S395" s="45" t="e">
        <f>#REF!/$T$3</f>
        <v>#REF!</v>
      </c>
      <c r="T395" s="45" t="e">
        <f>F395-S395</f>
        <v>#REF!</v>
      </c>
      <c r="U395" s="46" t="e">
        <f>T395*$T$3</f>
        <v>#REF!</v>
      </c>
    </row>
    <row r="397" spans="2:21" ht="12.75">
      <c r="B397" s="13" t="s">
        <v>22</v>
      </c>
      <c r="C397" s="13" t="s">
        <v>228</v>
      </c>
      <c r="F397" s="9">
        <v>200</v>
      </c>
      <c r="S397" s="45" t="e">
        <f>#REF!/$T$3</f>
        <v>#REF!</v>
      </c>
      <c r="T397" s="45" t="e">
        <f>F397-S397</f>
        <v>#REF!</v>
      </c>
      <c r="U397" s="46" t="e">
        <f>T397*$T$3</f>
        <v>#REF!</v>
      </c>
    </row>
    <row r="399" spans="1:2" ht="12.75">
      <c r="A399" s="36" t="s">
        <v>312</v>
      </c>
      <c r="B399" s="13" t="s">
        <v>229</v>
      </c>
    </row>
    <row r="401" spans="2:21" ht="12.75">
      <c r="B401" s="13" t="s">
        <v>1</v>
      </c>
      <c r="C401" s="13" t="s">
        <v>330</v>
      </c>
      <c r="F401" s="9">
        <v>10</v>
      </c>
      <c r="S401" s="45" t="e">
        <f>#REF!/$T$3</f>
        <v>#REF!</v>
      </c>
      <c r="T401" s="45" t="e">
        <f>F401-S401</f>
        <v>#REF!</v>
      </c>
      <c r="U401" s="46" t="e">
        <f>T401*$T$3</f>
        <v>#REF!</v>
      </c>
    </row>
    <row r="402" spans="2:21" ht="12.75">
      <c r="B402" s="13" t="s">
        <v>10</v>
      </c>
      <c r="C402" s="13" t="s">
        <v>331</v>
      </c>
      <c r="F402" s="9">
        <v>15</v>
      </c>
      <c r="S402" s="45" t="e">
        <f>#REF!/$T$3</f>
        <v>#REF!</v>
      </c>
      <c r="T402" s="45" t="e">
        <f>F402-S402</f>
        <v>#REF!</v>
      </c>
      <c r="U402" s="46" t="e">
        <f>T402*$T$3</f>
        <v>#REF!</v>
      </c>
    </row>
    <row r="404" spans="1:6" ht="12.75">
      <c r="A404" s="52" t="s">
        <v>313</v>
      </c>
      <c r="B404" s="51" t="s">
        <v>328</v>
      </c>
      <c r="F404" s="9">
        <v>20</v>
      </c>
    </row>
    <row r="406" spans="1:21" ht="12.75">
      <c r="A406" s="36" t="s">
        <v>314</v>
      </c>
      <c r="B406" s="13" t="s">
        <v>338</v>
      </c>
      <c r="F406" s="9">
        <v>30</v>
      </c>
      <c r="S406" s="45" t="e">
        <f>#REF!/$T$3</f>
        <v>#REF!</v>
      </c>
      <c r="T406" s="45" t="e">
        <f>F406-S406</f>
        <v>#REF!</v>
      </c>
      <c r="U406" s="46" t="e">
        <f>T406*$T$3</f>
        <v>#REF!</v>
      </c>
    </row>
    <row r="409" spans="1:21" ht="12.75">
      <c r="A409" s="36" t="s">
        <v>315</v>
      </c>
      <c r="B409" s="13" t="s">
        <v>230</v>
      </c>
      <c r="F409" s="9">
        <v>10</v>
      </c>
      <c r="S409" s="45" t="e">
        <f>#REF!/$T$3</f>
        <v>#REF!</v>
      </c>
      <c r="T409" s="45" t="e">
        <f>F409-S409</f>
        <v>#REF!</v>
      </c>
      <c r="U409" s="46" t="e">
        <f>T409*$T$3</f>
        <v>#REF!</v>
      </c>
    </row>
    <row r="410" ht="12.75">
      <c r="B410" s="13" t="s">
        <v>231</v>
      </c>
    </row>
    <row r="412" spans="1:2" ht="12.75">
      <c r="A412" s="36" t="s">
        <v>316</v>
      </c>
      <c r="B412" s="13" t="s">
        <v>240</v>
      </c>
    </row>
    <row r="413" spans="1:2" ht="12.75">
      <c r="A413" s="36"/>
      <c r="B413" s="13" t="s">
        <v>241</v>
      </c>
    </row>
    <row r="414" ht="12.75">
      <c r="B414" s="13" t="s">
        <v>242</v>
      </c>
    </row>
    <row r="415" ht="12.75">
      <c r="B415" s="13" t="s">
        <v>318</v>
      </c>
    </row>
    <row r="417" spans="2:7" ht="12.75">
      <c r="B417" s="13" t="s">
        <v>1</v>
      </c>
      <c r="C417" s="13" t="s">
        <v>243</v>
      </c>
      <c r="F417" s="10" t="s">
        <v>232</v>
      </c>
      <c r="G417" s="10"/>
    </row>
    <row r="418" spans="3:7" ht="12.75">
      <c r="C418" s="13" t="s">
        <v>245</v>
      </c>
      <c r="F418" s="10" t="s">
        <v>233</v>
      </c>
      <c r="G418" s="10"/>
    </row>
    <row r="419" spans="3:7" ht="12.75">
      <c r="C419" s="13" t="s">
        <v>246</v>
      </c>
      <c r="F419" s="10" t="s">
        <v>234</v>
      </c>
      <c r="G419" s="10"/>
    </row>
    <row r="420" spans="3:7" ht="12.75">
      <c r="C420" s="13" t="s">
        <v>257</v>
      </c>
      <c r="G420" s="37"/>
    </row>
    <row r="421" ht="12.75">
      <c r="G421" s="37"/>
    </row>
    <row r="422" spans="2:7" ht="12.75">
      <c r="B422" s="13" t="s">
        <v>10</v>
      </c>
      <c r="C422" s="13" t="s">
        <v>244</v>
      </c>
      <c r="F422" s="10" t="s">
        <v>235</v>
      </c>
      <c r="G422" s="10"/>
    </row>
    <row r="423" spans="3:7" ht="12.75">
      <c r="C423" s="13" t="s">
        <v>247</v>
      </c>
      <c r="G423" s="37"/>
    </row>
    <row r="424" spans="3:7" ht="12.75">
      <c r="C424" s="13" t="s">
        <v>248</v>
      </c>
      <c r="G424" s="37"/>
    </row>
    <row r="425" ht="12.75">
      <c r="G425" s="37"/>
    </row>
    <row r="426" spans="2:7" ht="12.75">
      <c r="B426" s="13" t="s">
        <v>19</v>
      </c>
      <c r="C426" s="13" t="s">
        <v>249</v>
      </c>
      <c r="F426" s="10" t="s">
        <v>235</v>
      </c>
      <c r="G426" s="10"/>
    </row>
    <row r="427" ht="12.75">
      <c r="C427" s="13" t="s">
        <v>250</v>
      </c>
    </row>
    <row r="428" ht="12.75">
      <c r="C428" s="13" t="s">
        <v>251</v>
      </c>
    </row>
    <row r="429" ht="12.75">
      <c r="C429" s="13" t="s">
        <v>252</v>
      </c>
    </row>
    <row r="430" ht="12.75">
      <c r="C430" s="13" t="s">
        <v>253</v>
      </c>
    </row>
    <row r="431" ht="12.75">
      <c r="C431" s="13" t="s">
        <v>254</v>
      </c>
    </row>
    <row r="433" spans="1:21" ht="12.75">
      <c r="A433" s="36" t="s">
        <v>329</v>
      </c>
      <c r="B433" s="13" t="s">
        <v>236</v>
      </c>
      <c r="F433" s="9">
        <v>5</v>
      </c>
      <c r="S433" s="45" t="e">
        <f>#REF!/$T$3</f>
        <v>#REF!</v>
      </c>
      <c r="T433" s="45" t="e">
        <f>F433-S433</f>
        <v>#REF!</v>
      </c>
      <c r="U433" s="46" t="e">
        <f>T433*$T$3</f>
        <v>#REF!</v>
      </c>
    </row>
    <row r="436" ht="12.75">
      <c r="A436" s="49" t="str">
        <f ca="1">CELL("Dateiname",A1)</f>
        <v>T:\SATZUNG\Gebuehrensatzung\[gebuehrentarif_7_aenderung.xls]7. Aenderung 2002</v>
      </c>
    </row>
  </sheetData>
  <mergeCells count="7">
    <mergeCell ref="S2:U2"/>
    <mergeCell ref="I72:J72"/>
    <mergeCell ref="I65:J65"/>
    <mergeCell ref="H1:J1"/>
    <mergeCell ref="I66:J66"/>
    <mergeCell ref="I67:J67"/>
    <mergeCell ref="I71:J71"/>
  </mergeCells>
  <printOptions/>
  <pageMargins left="0.7086614173228347" right="0.7480314960629921" top="1.141732283464567" bottom="0.5905511811023623" header="0.2755905511811024" footer="0.15748031496062992"/>
  <pageSetup horizontalDpi="300" verticalDpi="300" orientation="portrait" paperSize="9" scale="90" r:id="rId1"/>
  <headerFooter alignWithMargins="0">
    <oddHeader>&amp;L&amp;E
&amp;"Arial,Fett"Tarif-Nr.&amp;E        &amp;EGegenstand&amp;C&amp;12&amp;U
&amp;UGebührentarif zur allgemeinen Gebührensatzung des Kreises Coesfeld&amp;R&amp;8Anlage zur VII. Änderungssatzung
zur allgemeinen Gebührensatzung
&amp;"Arial,Fett"&amp;9&amp;EGebühr&amp;"Arial,Standard"&amp;8&amp;E        .</oddHeader>
    <oddFooter>&amp;C&amp;8Seite &amp;P</oddFooter>
  </headerFooter>
  <rowBreaks count="5" manualBreakCount="5">
    <brk id="65" max="255" man="1"/>
    <brk id="239" max="255" man="1"/>
    <brk id="300" max="255" man="1"/>
    <brk id="355" max="255" man="1"/>
    <brk id="4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Kreis Coesfeld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Schulzet</dc:creator>
  <cp:keywords/>
  <dc:description/>
  <cp:lastModifiedBy>bussen</cp:lastModifiedBy>
  <cp:lastPrinted>2004-03-26T10:00:18Z</cp:lastPrinted>
  <dcterms:created xsi:type="dcterms:W3CDTF">2001-04-20T06:23:50Z</dcterms:created>
  <dcterms:modified xsi:type="dcterms:W3CDTF">2004-04-19T06:30:38Z</dcterms:modified>
  <cp:category/>
  <cp:version/>
  <cp:contentType/>
  <cp:contentStatus/>
</cp:coreProperties>
</file>