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<sst xmlns="http://schemas.openxmlformats.org/spreadsheetml/2006/main" count="17" uniqueCount="17">
  <si>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netto</t>
  </si>
  <si>
    <t>brutto</t>
  </si>
  <si>
    <t>Vermessungskosten</t>
  </si>
  <si>
    <t>Baukosten</t>
  </si>
  <si>
    <t>Ingenieurkosten</t>
  </si>
  <si>
    <t>Ingenieurkosten örtl. Bauüberwachung</t>
  </si>
  <si>
    <t>Fremdüberwachung</t>
  </si>
  <si>
    <t>Verfahrenskosten</t>
  </si>
  <si>
    <t>Summe nicht förderfähiger Kosten</t>
  </si>
  <si>
    <t>Landesförderung</t>
  </si>
  <si>
    <t>kommunaler Eigenanteil</t>
  </si>
  <si>
    <t>nicht förderfähige Kosten</t>
  </si>
  <si>
    <t>Summe Kommunen</t>
  </si>
  <si>
    <t>Entschädigungen, Pachten, etc.</t>
  </si>
  <si>
    <t>(Anwaltl. Begleitung, Gutachen)</t>
  </si>
  <si>
    <t>Summe förderfähige Kosten</t>
  </si>
  <si>
    <t>Sicherheitskoordinator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</si>
</sst>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60" workbookViewId="0" topLeftCell="A1">
      <selection activeCell="B12" sqref="B12"/>
    </sheetView>
  </sheetViews>
  <sheetFormatPr defaultColWidth="11.421875" defaultRowHeight="12.75"/>
  <cols>
    <col min="1" max="1" width="39.8515625" style="0" bestFit="1" customWidth="1"/>
    <col min="2" max="2" width="14.00390625" style="0" bestFit="1" customWidth="1"/>
    <col min="3" max="3" width="17.28125" style="0" bestFit="1" customWidth="1"/>
    <col min="4" max="4" width="13.7109375" style="0" bestFit="1" customWidth="1"/>
  </cols>
  <sheetData>
    <row r="1" spans="2:3" ht="12.75">
      <c r="B1" s="2" t="s">
        <v>0</v>
      </c>
      <c r="C1" s="2" t="s">
        <v>1</v>
      </c>
    </row>
    <row r="2" spans="1:3" ht="12.75">
      <c r="A2" s="2" t="s">
        <v>2</v>
      </c>
      <c r="B2" s="3">
        <v>3879.31</v>
      </c>
      <c r="C2" s="3">
        <v>4500</v>
      </c>
    </row>
    <row r="3" spans="1:3" ht="12.75">
      <c r="A3" s="2" t="s">
        <v>3</v>
      </c>
      <c r="B3" s="3">
        <v>1250000</v>
      </c>
      <c r="C3" s="3">
        <f>B3*16%+B3</f>
        <v>1450000</v>
      </c>
    </row>
    <row r="4" spans="1:3" ht="12.75">
      <c r="A4" s="2" t="s">
        <v>4</v>
      </c>
      <c r="B4" s="3">
        <v>136481.95</v>
      </c>
      <c r="C4" s="3">
        <v>158319.06</v>
      </c>
    </row>
    <row r="5" spans="1:3" ht="12.75">
      <c r="A5" s="2" t="s">
        <v>5</v>
      </c>
      <c r="B5" s="3">
        <v>63130.11</v>
      </c>
      <c r="C5" s="3">
        <v>61630.93</v>
      </c>
    </row>
    <row r="6" spans="1:3" ht="12.75">
      <c r="A6" s="2" t="s">
        <v>16</v>
      </c>
      <c r="B6" s="3">
        <v>4310.34</v>
      </c>
      <c r="C6" s="3">
        <v>5000</v>
      </c>
    </row>
    <row r="7" spans="1:3" ht="12.75">
      <c r="A7" s="2" t="s">
        <v>6</v>
      </c>
      <c r="B7" s="3">
        <v>14000</v>
      </c>
      <c r="C7" s="3">
        <f>B7*16%+B7</f>
        <v>16240</v>
      </c>
    </row>
    <row r="8" spans="1:3" ht="12.75">
      <c r="A8" s="2" t="s">
        <v>13</v>
      </c>
      <c r="B8" s="2"/>
      <c r="C8" s="3">
        <v>78000</v>
      </c>
    </row>
    <row r="9" ht="12.75">
      <c r="C9" s="1"/>
    </row>
    <row r="10" spans="1:3" ht="12.75">
      <c r="A10" s="8" t="s">
        <v>15</v>
      </c>
      <c r="B10" s="9"/>
      <c r="C10" s="4">
        <f>SUM(C2:C9)</f>
        <v>1773689.99</v>
      </c>
    </row>
    <row r="11" spans="1:3" ht="12.75">
      <c r="A11" s="6"/>
      <c r="B11" s="6"/>
      <c r="C11" s="7"/>
    </row>
    <row r="12" ht="12.75">
      <c r="C12" s="1"/>
    </row>
    <row r="13" spans="1:3" ht="12.75">
      <c r="A13" s="8" t="s">
        <v>7</v>
      </c>
      <c r="B13" s="9"/>
      <c r="C13" s="5">
        <v>25000</v>
      </c>
    </row>
    <row r="14" spans="1:3" ht="12.75">
      <c r="A14" t="s">
        <v>14</v>
      </c>
      <c r="C14" s="1"/>
    </row>
    <row r="15" ht="12.75">
      <c r="C15" s="1"/>
    </row>
    <row r="16" spans="1:3" ht="12.75">
      <c r="A16" s="8" t="s">
        <v>8</v>
      </c>
      <c r="B16" s="9"/>
      <c r="C16" s="4">
        <v>25000</v>
      </c>
    </row>
    <row r="17" spans="3:4" ht="12.75">
      <c r="C17" s="1"/>
      <c r="D17" s="1">
        <f>C10+C16</f>
        <v>1798689.99</v>
      </c>
    </row>
    <row r="18" ht="12.75">
      <c r="C18" s="1"/>
    </row>
    <row r="19" spans="1:3" ht="12.75">
      <c r="A19" s="8" t="s">
        <v>9</v>
      </c>
      <c r="B19" s="9"/>
      <c r="C19" s="5">
        <f>C10*80%</f>
        <v>1418951.992</v>
      </c>
    </row>
    <row r="20" spans="1:3" ht="12.75">
      <c r="A20" s="8" t="s">
        <v>10</v>
      </c>
      <c r="B20" s="9"/>
      <c r="C20" s="5">
        <f>C10*20%</f>
        <v>354737.998</v>
      </c>
    </row>
    <row r="21" spans="1:3" ht="12.75">
      <c r="A21" s="8" t="s">
        <v>11</v>
      </c>
      <c r="B21" s="9"/>
      <c r="C21" s="5">
        <f>C16</f>
        <v>25000</v>
      </c>
    </row>
    <row r="22" spans="1:3" ht="12.75">
      <c r="A22" s="8" t="s">
        <v>12</v>
      </c>
      <c r="B22" s="9"/>
      <c r="C22" s="5">
        <f>SUM(C20:C21)</f>
        <v>379737.998</v>
      </c>
    </row>
  </sheetData>
  <mergeCells count="7">
    <mergeCell ref="A20:B20"/>
    <mergeCell ref="A21:B21"/>
    <mergeCell ref="A22:B22"/>
    <mergeCell ref="A10:B10"/>
    <mergeCell ref="A13:B13"/>
    <mergeCell ref="A16:B16"/>
    <mergeCell ref="A19:B19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&amp;C&amp;"Arial,Fett"Kostenaufstellung Ottmarsbocholt&amp;RAnlage 1 zu SV-6-0778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2003-11-19T11:39:50Z</cp:lastPrinted>
  <dcterms:created xsi:type="dcterms:W3CDTF">2003-10-15T13:33:41Z</dcterms:created>
  <dcterms:modified xsi:type="dcterms:W3CDTF">2003-11-20T06:58:01Z</dcterms:modified>
  <cp:category/>
  <cp:version/>
  <cp:contentType/>
  <cp:contentStatus/>
</cp:coreProperties>
</file>